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"/>
    </mc:Choice>
  </mc:AlternateContent>
  <xr:revisionPtr revIDLastSave="51" documentId="8_{5E07D081-168E-4C42-AC9D-EABDEF90F05D}" xr6:coauthVersionLast="47" xr6:coauthVersionMax="47" xr10:uidLastSave="{70017092-ACAC-4C47-BFE7-28E37C04D19E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BdTalleres!$A$1:$J$2679</definedName>
    <definedName name="_xlnm.Print_Area" localSheetId="1">'Instructivo y Glosario'!$A$1:$A$52</definedName>
  </definedNames>
  <calcPr calcId="191029" iterate="1"/>
  <pivotCaches>
    <pivotCache cacheId="0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6" l="1"/>
  <c r="N19" i="6"/>
  <c r="N18" i="6"/>
  <c r="N17" i="6"/>
  <c r="N16" i="6"/>
  <c r="T204" i="8"/>
  <c r="T186" i="8"/>
  <c r="T185" i="8"/>
  <c r="T197" i="8"/>
  <c r="T196" i="8"/>
  <c r="T203" i="8"/>
  <c r="T184" i="8"/>
  <c r="T202" i="8"/>
  <c r="T211" i="8"/>
  <c r="T183" i="8"/>
  <c r="T210" i="8"/>
  <c r="T195" i="8"/>
  <c r="T209" i="8"/>
  <c r="T208" i="8"/>
  <c r="T201" i="8"/>
  <c r="T207" i="8"/>
  <c r="T206" i="8"/>
  <c r="T182" i="8"/>
  <c r="T194" i="8"/>
  <c r="T181" i="8"/>
  <c r="T166" i="8"/>
  <c r="T165" i="8"/>
  <c r="T164" i="8"/>
  <c r="T179" i="8"/>
  <c r="T205" i="8"/>
  <c r="T163" i="8"/>
  <c r="T175" i="8"/>
  <c r="T162" i="8"/>
  <c r="T174" i="8"/>
  <c r="T178" i="8"/>
  <c r="T200" i="8"/>
  <c r="T199" i="8"/>
  <c r="T152" i="8"/>
  <c r="T171" i="8"/>
  <c r="T160" i="8"/>
  <c r="T180" i="8"/>
  <c r="T198" i="8"/>
  <c r="T193" i="8"/>
  <c r="T192" i="8"/>
  <c r="T170" i="8"/>
  <c r="T177" i="8"/>
  <c r="T190" i="8"/>
  <c r="T157" i="8"/>
  <c r="T148" i="8"/>
  <c r="T159" i="8"/>
  <c r="T161" i="8"/>
  <c r="T143" i="8"/>
  <c r="T149" i="8"/>
  <c r="T173" i="8"/>
  <c r="T158" i="8"/>
  <c r="T142" i="8"/>
  <c r="T137" i="8"/>
  <c r="T141" i="8"/>
  <c r="T189" i="8"/>
  <c r="T151" i="8"/>
  <c r="T188" i="8"/>
  <c r="T155" i="8"/>
  <c r="T172" i="8"/>
  <c r="T134" i="8"/>
  <c r="T136" i="8"/>
  <c r="T156" i="8"/>
  <c r="T140" i="8"/>
  <c r="T135" i="8"/>
  <c r="T128" i="8"/>
  <c r="T154" i="8"/>
  <c r="T176" i="8"/>
  <c r="T124" i="8"/>
  <c r="T191" i="8"/>
  <c r="T133" i="8"/>
  <c r="T126" i="8"/>
  <c r="T150" i="8"/>
  <c r="T127" i="8"/>
  <c r="T122" i="8"/>
  <c r="T169" i="8"/>
  <c r="T123" i="8"/>
  <c r="T146" i="8"/>
  <c r="T139" i="8"/>
  <c r="T132" i="8"/>
  <c r="T130" i="8"/>
  <c r="T125" i="8"/>
  <c r="T121" i="8"/>
  <c r="T131" i="8"/>
  <c r="T168" i="8"/>
  <c r="T114" i="8"/>
  <c r="T116" i="8"/>
  <c r="T120" i="8"/>
  <c r="T129" i="8"/>
  <c r="T117" i="8"/>
  <c r="T112" i="8"/>
  <c r="T147" i="8"/>
  <c r="T145" i="8"/>
  <c r="T108" i="8"/>
  <c r="T113" i="8"/>
  <c r="T138" i="8"/>
  <c r="T119" i="8"/>
  <c r="T167" i="8"/>
  <c r="T153" i="8"/>
  <c r="T115" i="8"/>
  <c r="T106" i="8"/>
  <c r="T111" i="8"/>
  <c r="T105" i="8"/>
  <c r="T118" i="8"/>
  <c r="T97" i="8"/>
  <c r="T98" i="8"/>
  <c r="T102" i="8"/>
  <c r="T109" i="8"/>
  <c r="T93" i="8"/>
  <c r="T107" i="8"/>
  <c r="T99" i="8"/>
  <c r="T110" i="8"/>
  <c r="T104" i="8"/>
  <c r="T103" i="8"/>
  <c r="T101" i="8"/>
  <c r="T92" i="8"/>
  <c r="T144" i="8"/>
  <c r="T100" i="8"/>
  <c r="T96" i="8"/>
  <c r="T95" i="8"/>
  <c r="T86" i="8"/>
  <c r="T84" i="8"/>
  <c r="T88" i="8"/>
  <c r="T87" i="8"/>
  <c r="T89" i="8"/>
  <c r="T90" i="8"/>
  <c r="T91" i="8"/>
  <c r="T94" i="8"/>
  <c r="T82" i="8"/>
  <c r="T85" i="8"/>
  <c r="T81" i="8"/>
  <c r="T83" i="8"/>
  <c r="T79" i="8"/>
  <c r="T80" i="8"/>
  <c r="T78" i="8"/>
  <c r="T77" i="8"/>
  <c r="T187" i="8"/>
  <c r="P212" i="8"/>
  <c r="O212" i="8"/>
  <c r="N212" i="8"/>
  <c r="T76" i="8"/>
  <c r="P70" i="8"/>
  <c r="O70" i="8"/>
  <c r="N70" i="8"/>
  <c r="T69" i="8"/>
  <c r="T63" i="8"/>
  <c r="T62" i="8"/>
  <c r="T61" i="8"/>
  <c r="T56" i="8"/>
  <c r="T55" i="8"/>
  <c r="T60" i="8"/>
  <c r="T59" i="8"/>
  <c r="T58" i="8"/>
  <c r="T57" i="8"/>
  <c r="T50" i="8"/>
  <c r="T68" i="8"/>
  <c r="T53" i="8"/>
  <c r="T52" i="8"/>
  <c r="T49" i="8"/>
  <c r="T67" i="8"/>
  <c r="T66" i="8"/>
  <c r="T54" i="8"/>
  <c r="T47" i="8"/>
  <c r="T48" i="8"/>
  <c r="T51" i="8"/>
  <c r="T42" i="8"/>
  <c r="T46" i="8"/>
  <c r="T36" i="8"/>
  <c r="T45" i="8"/>
  <c r="T44" i="8"/>
  <c r="T31" i="8"/>
  <c r="T27" i="8"/>
  <c r="T26" i="8"/>
  <c r="T38" i="8"/>
  <c r="T41" i="8"/>
  <c r="T39" i="8"/>
  <c r="T40" i="8"/>
  <c r="T30" i="8"/>
  <c r="T43" i="8"/>
  <c r="T24" i="8"/>
  <c r="T33" i="8"/>
  <c r="T65" i="8"/>
  <c r="T34" i="8"/>
  <c r="T25" i="8"/>
  <c r="T37" i="8"/>
  <c r="T22" i="8"/>
  <c r="T32" i="8"/>
  <c r="T35" i="8"/>
  <c r="T18" i="8"/>
  <c r="T28" i="8"/>
  <c r="T29" i="8"/>
  <c r="T23" i="8"/>
  <c r="T16" i="8"/>
  <c r="T21" i="8"/>
  <c r="T20" i="8"/>
  <c r="T19" i="8"/>
  <c r="T14" i="8"/>
  <c r="T13" i="8"/>
  <c r="T15" i="8"/>
  <c r="T17" i="8"/>
  <c r="T12" i="8"/>
  <c r="T11" i="8"/>
  <c r="T10" i="8"/>
  <c r="T64" i="8"/>
  <c r="T9" i="8"/>
  <c r="T131" i="6"/>
  <c r="T139" i="6"/>
  <c r="T138" i="6"/>
  <c r="T130" i="6"/>
  <c r="T148" i="6"/>
  <c r="T147" i="6"/>
  <c r="T129" i="6"/>
  <c r="T146" i="6"/>
  <c r="T128" i="6"/>
  <c r="T154" i="6"/>
  <c r="T153" i="6"/>
  <c r="T127" i="6"/>
  <c r="T152" i="6"/>
  <c r="T126" i="6"/>
  <c r="T151" i="6"/>
  <c r="T150" i="6"/>
  <c r="T145" i="6"/>
  <c r="T137" i="6"/>
  <c r="T125" i="6"/>
  <c r="T124" i="6"/>
  <c r="T123" i="6"/>
  <c r="T136" i="6"/>
  <c r="T144" i="6"/>
  <c r="T143" i="6"/>
  <c r="T134" i="6"/>
  <c r="T133" i="6"/>
  <c r="T149" i="6"/>
  <c r="T132" i="6"/>
  <c r="T121" i="6"/>
  <c r="T142" i="6"/>
  <c r="T120" i="6"/>
  <c r="T118" i="6"/>
  <c r="T117" i="6"/>
  <c r="T116" i="6"/>
  <c r="T102" i="6"/>
  <c r="T101" i="6"/>
  <c r="T108" i="6"/>
  <c r="T115" i="6"/>
  <c r="T100" i="6"/>
  <c r="T141" i="6"/>
  <c r="T107" i="6"/>
  <c r="T114" i="6"/>
  <c r="T106" i="6"/>
  <c r="T113" i="6"/>
  <c r="T119" i="6"/>
  <c r="T122" i="6"/>
  <c r="T105" i="6"/>
  <c r="T110" i="6"/>
  <c r="T104" i="6"/>
  <c r="T98" i="6"/>
  <c r="T95" i="6"/>
  <c r="T135" i="6"/>
  <c r="T111" i="6"/>
  <c r="T91" i="6"/>
  <c r="T112" i="6"/>
  <c r="T140" i="6"/>
  <c r="T94" i="6"/>
  <c r="T84" i="6"/>
  <c r="T93" i="6"/>
  <c r="T97" i="6"/>
  <c r="T89" i="6"/>
  <c r="T99" i="6"/>
  <c r="T85" i="6"/>
  <c r="T92" i="6"/>
  <c r="T90" i="6"/>
  <c r="T96" i="6"/>
  <c r="T109" i="6"/>
  <c r="T103" i="6"/>
  <c r="T82" i="6"/>
  <c r="T81" i="6"/>
  <c r="T88" i="6"/>
  <c r="T80" i="6"/>
  <c r="T86" i="6"/>
  <c r="T83" i="6"/>
  <c r="T76" i="6"/>
  <c r="T75" i="6"/>
  <c r="T87" i="6"/>
  <c r="T79" i="6"/>
  <c r="T72" i="6"/>
  <c r="T68" i="6"/>
  <c r="T74" i="6"/>
  <c r="T66" i="6"/>
  <c r="T77" i="6"/>
  <c r="T70" i="6"/>
  <c r="T73" i="6"/>
  <c r="T78" i="6"/>
  <c r="T71" i="6"/>
  <c r="T65" i="6"/>
  <c r="T64" i="6"/>
  <c r="T63" i="6"/>
  <c r="T69" i="6"/>
  <c r="T67" i="6"/>
  <c r="T59" i="6"/>
  <c r="T61" i="6"/>
  <c r="T57" i="6"/>
  <c r="T62" i="6"/>
  <c r="T58" i="6"/>
  <c r="T60" i="6"/>
  <c r="T56" i="6"/>
  <c r="T55" i="6"/>
  <c r="T53" i="6"/>
  <c r="T52" i="6"/>
  <c r="T51" i="6"/>
  <c r="T50" i="6"/>
  <c r="T49" i="6"/>
  <c r="T54" i="6"/>
  <c r="P155" i="6"/>
  <c r="O155" i="6"/>
  <c r="N155" i="6"/>
  <c r="P36" i="6"/>
  <c r="O36" i="6"/>
  <c r="N36" i="6"/>
  <c r="N10" i="6"/>
  <c r="N9" i="6"/>
  <c r="N8" i="6"/>
  <c r="T212" i="8" l="1"/>
  <c r="U76" i="8" s="1"/>
  <c r="T70" i="8"/>
  <c r="T155" i="6"/>
  <c r="U91" i="6" s="1"/>
  <c r="U126" i="8" l="1"/>
  <c r="U172" i="8"/>
  <c r="U78" i="8"/>
  <c r="U160" i="8"/>
  <c r="U165" i="8"/>
  <c r="U148" i="8"/>
  <c r="U153" i="8"/>
  <c r="U161" i="8"/>
  <c r="U140" i="8"/>
  <c r="U89" i="8"/>
  <c r="U174" i="8"/>
  <c r="U136" i="8"/>
  <c r="U195" i="8"/>
  <c r="U191" i="8"/>
  <c r="U121" i="8"/>
  <c r="U106" i="8"/>
  <c r="U102" i="8"/>
  <c r="U177" i="8"/>
  <c r="U131" i="8"/>
  <c r="U152" i="8"/>
  <c r="U115" i="8"/>
  <c r="U202" i="8"/>
  <c r="U141" i="8"/>
  <c r="U124" i="8"/>
  <c r="U114" i="8"/>
  <c r="U179" i="8"/>
  <c r="U159" i="8"/>
  <c r="U194" i="8"/>
  <c r="U204" i="8"/>
  <c r="U201" i="8"/>
  <c r="U150" i="8"/>
  <c r="U192" i="8"/>
  <c r="U189" i="8"/>
  <c r="U156" i="8"/>
  <c r="U82" i="8"/>
  <c r="U127" i="8"/>
  <c r="U79" i="8"/>
  <c r="U206" i="8"/>
  <c r="U190" i="8"/>
  <c r="U128" i="8"/>
  <c r="U95" i="8"/>
  <c r="U129" i="8"/>
  <c r="U116" i="8"/>
  <c r="U120" i="8"/>
  <c r="U119" i="8"/>
  <c r="U125" i="8"/>
  <c r="U88" i="8"/>
  <c r="U147" i="8"/>
  <c r="U182" i="8"/>
  <c r="U168" i="8"/>
  <c r="U188" i="8"/>
  <c r="U184" i="8"/>
  <c r="U122" i="8"/>
  <c r="U94" i="8"/>
  <c r="U139" i="8"/>
  <c r="U133" i="8"/>
  <c r="U164" i="8"/>
  <c r="U181" i="8"/>
  <c r="U149" i="8"/>
  <c r="U180" i="8"/>
  <c r="U209" i="8"/>
  <c r="U113" i="8"/>
  <c r="U138" i="8"/>
  <c r="U97" i="8"/>
  <c r="U77" i="8"/>
  <c r="U90" i="8"/>
  <c r="U197" i="8"/>
  <c r="U104" i="8"/>
  <c r="U154" i="8"/>
  <c r="U137" i="8"/>
  <c r="U105" i="8"/>
  <c r="U155" i="8"/>
  <c r="U92" i="8"/>
  <c r="U199" i="8"/>
  <c r="U96" i="8"/>
  <c r="U135" i="8"/>
  <c r="U123" i="8"/>
  <c r="U170" i="8"/>
  <c r="U84" i="8"/>
  <c r="U142" i="8"/>
  <c r="U101" i="8"/>
  <c r="U93" i="8"/>
  <c r="U83" i="8"/>
  <c r="U80" i="8"/>
  <c r="U187" i="8"/>
  <c r="U167" i="8"/>
  <c r="U87" i="8"/>
  <c r="U111" i="8"/>
  <c r="U158" i="8"/>
  <c r="U203" i="8"/>
  <c r="U198" i="8"/>
  <c r="U151" i="8"/>
  <c r="U157" i="8"/>
  <c r="U176" i="8"/>
  <c r="U98" i="8"/>
  <c r="U208" i="8"/>
  <c r="U85" i="8"/>
  <c r="U173" i="8"/>
  <c r="U145" i="8"/>
  <c r="U162" i="8"/>
  <c r="U108" i="8"/>
  <c r="U171" i="8"/>
  <c r="U178" i="8"/>
  <c r="U100" i="8"/>
  <c r="U166" i="8"/>
  <c r="U117" i="8"/>
  <c r="U130" i="8"/>
  <c r="U144" i="8"/>
  <c r="U81" i="8"/>
  <c r="U211" i="8"/>
  <c r="U103" i="8"/>
  <c r="U175" i="8"/>
  <c r="U207" i="8"/>
  <c r="U169" i="8"/>
  <c r="U99" i="8"/>
  <c r="U146" i="8"/>
  <c r="U107" i="8"/>
  <c r="U118" i="8"/>
  <c r="U143" i="8"/>
  <c r="U91" i="8"/>
  <c r="U200" i="8"/>
  <c r="U186" i="8"/>
  <c r="U163" i="8"/>
  <c r="U196" i="8"/>
  <c r="U109" i="8"/>
  <c r="U193" i="8"/>
  <c r="U134" i="8"/>
  <c r="U110" i="8"/>
  <c r="U210" i="8"/>
  <c r="U185" i="8"/>
  <c r="U112" i="8"/>
  <c r="U183" i="8"/>
  <c r="U132" i="8"/>
  <c r="U86" i="8"/>
  <c r="U205" i="8"/>
  <c r="U69" i="8"/>
  <c r="U65" i="8"/>
  <c r="U61" i="8"/>
  <c r="U57" i="8"/>
  <c r="U53" i="8"/>
  <c r="U49" i="8"/>
  <c r="U45" i="8"/>
  <c r="U41" i="8"/>
  <c r="U37" i="8"/>
  <c r="U33" i="8"/>
  <c r="U29" i="8"/>
  <c r="U25" i="8"/>
  <c r="U21" i="8"/>
  <c r="U17" i="8"/>
  <c r="U13" i="8"/>
  <c r="U36" i="8"/>
  <c r="U47" i="8"/>
  <c r="U43" i="8"/>
  <c r="U16" i="8"/>
  <c r="U10" i="8"/>
  <c r="U50" i="8"/>
  <c r="U28" i="8"/>
  <c r="U54" i="8"/>
  <c r="U35" i="8"/>
  <c r="U55" i="8"/>
  <c r="U48" i="8"/>
  <c r="U39" i="8"/>
  <c r="U20" i="8"/>
  <c r="U30" i="8"/>
  <c r="U27" i="8"/>
  <c r="U15" i="8"/>
  <c r="U63" i="8"/>
  <c r="U31" i="8"/>
  <c r="U9" i="8"/>
  <c r="U24" i="8"/>
  <c r="U32" i="8"/>
  <c r="U22" i="8"/>
  <c r="U52" i="8"/>
  <c r="U40" i="8"/>
  <c r="U59" i="8"/>
  <c r="U56" i="8"/>
  <c r="U26" i="8"/>
  <c r="U44" i="8"/>
  <c r="U51" i="8"/>
  <c r="U18" i="8"/>
  <c r="U46" i="8"/>
  <c r="U12" i="8"/>
  <c r="U19" i="8"/>
  <c r="U62" i="8"/>
  <c r="U68" i="8"/>
  <c r="U58" i="8"/>
  <c r="U14" i="8"/>
  <c r="U11" i="8"/>
  <c r="U42" i="8"/>
  <c r="U23" i="8"/>
  <c r="U60" i="8"/>
  <c r="U64" i="8"/>
  <c r="U67" i="8"/>
  <c r="U66" i="8"/>
  <c r="U34" i="8"/>
  <c r="U38" i="8"/>
  <c r="U98" i="6"/>
  <c r="U151" i="6"/>
  <c r="U107" i="6"/>
  <c r="U57" i="6"/>
  <c r="U94" i="6"/>
  <c r="U154" i="6"/>
  <c r="U128" i="6"/>
  <c r="U102" i="6"/>
  <c r="U49" i="6"/>
  <c r="U78" i="6"/>
  <c r="U82" i="6"/>
  <c r="U111" i="6"/>
  <c r="U75" i="6"/>
  <c r="U152" i="6"/>
  <c r="U62" i="6"/>
  <c r="U74" i="6"/>
  <c r="U95" i="6"/>
  <c r="U59" i="6"/>
  <c r="U104" i="6"/>
  <c r="U147" i="6"/>
  <c r="U66" i="6"/>
  <c r="U79" i="6"/>
  <c r="U153" i="6"/>
  <c r="U80" i="6"/>
  <c r="U115" i="6"/>
  <c r="U122" i="6"/>
  <c r="U88" i="6"/>
  <c r="U139" i="6"/>
  <c r="U145" i="6"/>
  <c r="U81" i="6"/>
  <c r="U150" i="6"/>
  <c r="U99" i="6"/>
  <c r="U114" i="6"/>
  <c r="U50" i="6"/>
  <c r="U72" i="6"/>
  <c r="U142" i="6"/>
  <c r="U131" i="6"/>
  <c r="U137" i="6"/>
  <c r="U73" i="6"/>
  <c r="U143" i="6"/>
  <c r="U126" i="6"/>
  <c r="U141" i="6"/>
  <c r="U140" i="6"/>
  <c r="U149" i="6"/>
  <c r="U125" i="6"/>
  <c r="U117" i="6"/>
  <c r="U109" i="6"/>
  <c r="U93" i="6"/>
  <c r="U77" i="6"/>
  <c r="U61" i="6"/>
  <c r="U148" i="6"/>
  <c r="U124" i="6"/>
  <c r="U116" i="6"/>
  <c r="U108" i="6"/>
  <c r="U92" i="6"/>
  <c r="U76" i="6"/>
  <c r="U60" i="6"/>
  <c r="U133" i="6"/>
  <c r="U101" i="6"/>
  <c r="U85" i="6"/>
  <c r="U69" i="6"/>
  <c r="U53" i="6"/>
  <c r="U132" i="6"/>
  <c r="U100" i="6"/>
  <c r="U84" i="6"/>
  <c r="U68" i="6"/>
  <c r="U52" i="6"/>
  <c r="U136" i="6"/>
  <c r="U118" i="6"/>
  <c r="U121" i="6"/>
  <c r="U119" i="6"/>
  <c r="U90" i="6"/>
  <c r="U127" i="6"/>
  <c r="U83" i="6"/>
  <c r="U113" i="6"/>
  <c r="U103" i="6"/>
  <c r="U146" i="6"/>
  <c r="U120" i="6"/>
  <c r="U86" i="6"/>
  <c r="U105" i="6"/>
  <c r="U87" i="6"/>
  <c r="U138" i="6"/>
  <c r="U112" i="6"/>
  <c r="U70" i="6"/>
  <c r="U97" i="6"/>
  <c r="U71" i="6"/>
  <c r="U130" i="6"/>
  <c r="U96" i="6"/>
  <c r="U54" i="6"/>
  <c r="U89" i="6"/>
  <c r="U55" i="6"/>
  <c r="U58" i="6"/>
  <c r="U63" i="6"/>
  <c r="U64" i="6"/>
  <c r="U51" i="6"/>
  <c r="U106" i="6"/>
  <c r="U144" i="6"/>
  <c r="U56" i="6"/>
  <c r="U134" i="6"/>
  <c r="U123" i="6"/>
  <c r="U129" i="6"/>
  <c r="U65" i="6"/>
  <c r="U135" i="6"/>
  <c r="U110" i="6"/>
  <c r="U67" i="6"/>
  <c r="U212" i="8" l="1"/>
  <c r="U70" i="8"/>
  <c r="U155" i="6"/>
  <c r="T25" i="6" l="1"/>
  <c r="T27" i="6"/>
  <c r="T26" i="6"/>
  <c r="T28" i="6"/>
  <c r="T29" i="6"/>
  <c r="T30" i="6"/>
  <c r="T31" i="6"/>
  <c r="T32" i="6"/>
  <c r="T33" i="6"/>
  <c r="T34" i="6"/>
  <c r="T35" i="6"/>
  <c r="T36" i="6" l="1"/>
  <c r="U35" i="6" s="1"/>
  <c r="N14" i="6"/>
  <c r="U33" i="6" l="1"/>
  <c r="U32" i="6"/>
  <c r="U31" i="6"/>
  <c r="U30" i="6"/>
  <c r="U29" i="6"/>
  <c r="U28" i="6"/>
  <c r="U27" i="6"/>
  <c r="U26" i="6"/>
  <c r="U34" i="6"/>
  <c r="U25" i="6"/>
  <c r="U36" i="6" l="1"/>
</calcChain>
</file>

<file path=xl/sharedStrings.xml><?xml version="1.0" encoding="utf-8"?>
<sst xmlns="http://schemas.openxmlformats.org/spreadsheetml/2006/main" count="21422" uniqueCount="1309">
  <si>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</si>
  <si>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</si>
  <si>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</si>
  <si>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</si>
  <si>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</si>
  <si>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</si>
  <si>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</si>
  <si>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</si>
  <si>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</si>
  <si>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</si>
  <si>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</si>
  <si>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</si>
  <si>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</si>
  <si>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</si>
  <si>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</si>
  <si>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</si>
  <si>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</si>
  <si>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</si>
  <si>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</si>
  <si>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</si>
  <si>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</si>
  <si>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</si>
  <si>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</si>
  <si>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</si>
  <si>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</si>
  <si>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</si>
  <si>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</si>
  <si>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</si>
  <si>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</si>
  <si>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</si>
  <si>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</si>
  <si>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</si>
  <si>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</si>
  <si>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</si>
  <si>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</si>
  <si>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</si>
  <si>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</si>
  <si>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</si>
  <si>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</si>
  <si>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</si>
  <si>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</si>
  <si>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</si>
  <si>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</si>
  <si>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</si>
  <si>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</si>
  <si>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</si>
  <si>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</si>
  <si>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</si>
  <si>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</si>
  <si>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</si>
  <si>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</si>
  <si>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</si>
  <si>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</si>
  <si>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</si>
  <si>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</si>
  <si>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</si>
  <si>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</si>
  <si>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</si>
  <si>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</si>
  <si>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</si>
  <si>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</si>
  <si>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</si>
  <si>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</si>
  <si>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</si>
  <si>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</si>
  <si>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</si>
  <si>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</si>
  <si>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</si>
  <si>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</si>
  <si>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</si>
  <si>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</si>
  <si>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</si>
  <si>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</si>
  <si>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</si>
  <si>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</si>
  <si>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</si>
  <si>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</si>
  <si>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</si>
  <si>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</si>
  <si>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</si>
  <si>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</si>
  <si>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</si>
  <si>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</si>
  <si>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</si>
  <si>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</si>
  <si>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</si>
  <si>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</si>
  <si>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</si>
  <si>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</si>
  <si>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</si>
  <si>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</si>
  <si>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</si>
  <si>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</si>
  <si>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</si>
  <si>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</si>
  <si>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</si>
  <si>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</si>
  <si>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</si>
  <si>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</si>
  <si>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</si>
  <si>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</si>
  <si>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</si>
  <si>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</si>
  <si>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</si>
  <si>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</si>
  <si>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</si>
  <si>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</si>
  <si>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</si>
  <si>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</si>
  <si>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</si>
  <si>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</si>
  <si>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</si>
  <si>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</si>
  <si>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</si>
  <si>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</si>
  <si>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</si>
  <si>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</si>
  <si>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</si>
  <si>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</si>
  <si>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</si>
  <si>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</si>
  <si>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</si>
  <si>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</si>
  <si>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</si>
  <si>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</si>
  <si>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</si>
  <si>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</si>
  <si>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</si>
  <si>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</si>
  <si>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</si>
  <si>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</si>
  <si>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</si>
  <si>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</si>
  <si>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</si>
  <si>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</si>
  <si>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</si>
  <si>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</si>
  <si>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</si>
  <si>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</si>
  <si>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</si>
  <si>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</si>
  <si>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</si>
  <si>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</si>
  <si>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</si>
  <si>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</si>
  <si>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</si>
  <si>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</si>
  <si>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</si>
  <si>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</si>
  <si>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</si>
  <si>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</si>
  <si>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</si>
  <si>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</si>
  <si>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</si>
  <si>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</si>
  <si>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</si>
  <si>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</si>
  <si>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</si>
  <si>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</si>
  <si>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</si>
  <si>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</si>
  <si>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</si>
  <si>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</si>
  <si>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</si>
  <si>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</si>
  <si>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</si>
  <si>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</si>
  <si>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</si>
  <si>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</si>
  <si>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</si>
  <si>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</si>
  <si>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</si>
  <si>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</si>
  <si>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</si>
  <si>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</si>
  <si>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</si>
  <si>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</si>
  <si>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</si>
  <si>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</si>
  <si>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</si>
  <si>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</si>
  <si>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</si>
  <si>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</si>
  <si>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</si>
  <si>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</si>
  <si>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</si>
  <si>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</si>
  <si>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</si>
  <si>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</si>
  <si>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</si>
  <si>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</si>
  <si>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</si>
  <si>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</si>
  <si>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</si>
  <si>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</si>
  <si>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</si>
  <si>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</si>
  <si>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</si>
  <si>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</si>
  <si>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</si>
  <si>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</si>
  <si>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</si>
  <si>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</si>
  <si>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</si>
  <si>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</si>
  <si>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</si>
  <si>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</si>
  <si>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</si>
  <si>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</si>
  <si>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</si>
  <si>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</si>
  <si>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</si>
  <si>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</si>
  <si>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</si>
  <si>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</si>
  <si>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</si>
  <si>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</si>
  <si>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</si>
  <si>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</si>
  <si>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</si>
  <si>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</si>
  <si>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</si>
  <si>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</si>
  <si>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</si>
  <si>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</si>
  <si>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</si>
  <si>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</si>
  <si>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</si>
  <si>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</si>
  <si>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</si>
  <si>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</si>
  <si>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</si>
  <si>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</si>
  <si>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</si>
  <si>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</si>
  <si>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</si>
  <si>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</si>
  <si>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</si>
  <si>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</si>
  <si>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</si>
  <si>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</si>
  <si>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</si>
  <si>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</si>
  <si>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</si>
  <si>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</si>
  <si>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</si>
  <si>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</si>
  <si>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</si>
  <si>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</si>
  <si>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</si>
  <si>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</si>
  <si>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</si>
  <si>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</si>
  <si>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</si>
  <si>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</si>
  <si>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</si>
  <si>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</si>
  <si>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</si>
  <si>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</si>
  <si>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</si>
  <si>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</si>
  <si>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</si>
  <si>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</si>
  <si>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</si>
  <si>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</si>
  <si>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</si>
  <si>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</si>
  <si>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</si>
  <si>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</si>
  <si>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</si>
  <si>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</si>
  <si>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</si>
  <si>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</si>
  <si>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</si>
  <si>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</si>
  <si>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</si>
  <si>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</si>
  <si>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</si>
  <si>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</si>
  <si>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</si>
  <si>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</si>
  <si>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</si>
  <si>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</si>
  <si>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</si>
  <si>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</si>
  <si>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</si>
  <si>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</si>
  <si>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</si>
  <si>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</si>
  <si>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</si>
  <si>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</si>
  <si>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</si>
  <si>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</si>
  <si>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</si>
  <si>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</si>
  <si>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</si>
  <si>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</si>
  <si>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</si>
  <si>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</si>
  <si>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</si>
  <si>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</si>
  <si>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</si>
  <si>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</si>
  <si>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</si>
  <si>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</si>
  <si>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</si>
  <si>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</si>
  <si>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</si>
  <si>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</si>
  <si>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</si>
  <si>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</si>
  <si>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</si>
  <si>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</si>
  <si>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</si>
  <si>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</si>
  <si>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</si>
  <si>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</si>
  <si>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</si>
  <si>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</si>
  <si>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</si>
  <si>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</si>
  <si>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</si>
  <si>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</si>
  <si>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</si>
  <si>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</si>
  <si>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</si>
  <si>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</si>
  <si>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</si>
  <si>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</si>
  <si>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</si>
  <si>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</si>
  <si>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</si>
  <si>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</si>
  <si>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</si>
  <si>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</si>
  <si>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</si>
  <si>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</si>
  <si>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</si>
  <si>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</si>
  <si>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</si>
  <si>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</si>
  <si>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</si>
  <si>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</si>
  <si>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</si>
  <si>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</si>
  <si>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</si>
  <si>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</si>
  <si>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</si>
  <si>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</si>
  <si>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</si>
  <si>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</si>
  <si>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</si>
  <si>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</si>
  <si>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</si>
  <si>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</si>
  <si>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</si>
  <si>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</si>
  <si>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</si>
  <si>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</si>
  <si>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</si>
  <si>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</si>
  <si>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</si>
  <si>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</si>
  <si>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</si>
  <si>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</si>
  <si>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</si>
  <si>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</si>
  <si>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</si>
  <si>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</si>
  <si>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</si>
  <si>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</si>
  <si>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</si>
  <si>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</si>
  <si>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</si>
  <si>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</si>
  <si>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</si>
  <si>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</si>
  <si>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</si>
  <si>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</si>
  <si>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</si>
  <si>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</si>
  <si>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</si>
  <si>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</si>
  <si>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</si>
  <si>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</si>
  <si>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</si>
  <si>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</si>
  <si>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</si>
  <si>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</si>
  <si>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</si>
  <si>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</si>
  <si>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</si>
  <si>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</si>
  <si>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</si>
  <si>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</si>
  <si>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</si>
  <si>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</si>
  <si>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</si>
  <si>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</si>
  <si>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</si>
  <si>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</si>
  <si>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</si>
  <si>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</si>
  <si>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</si>
  <si>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</si>
  <si>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</si>
  <si>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</si>
  <si>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</si>
  <si>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</si>
  <si>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</si>
  <si>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</si>
  <si>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</si>
  <si>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</si>
  <si>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</si>
  <si>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</si>
  <si>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</si>
  <si>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</si>
  <si>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</si>
  <si>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</si>
  <si>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</si>
  <si>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</si>
  <si>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</si>
  <si>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</si>
  <si>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</si>
  <si>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</si>
  <si>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</si>
  <si>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</si>
  <si>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</si>
  <si>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</si>
  <si>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</si>
  <si>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</si>
  <si>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</si>
  <si>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</si>
  <si>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</si>
  <si>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</si>
  <si>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</si>
  <si>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</si>
  <si>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</si>
  <si>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</si>
  <si>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</si>
  <si>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</si>
  <si>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</si>
  <si>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</si>
  <si>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</si>
  <si>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</si>
  <si>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</si>
  <si>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</si>
  <si>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</si>
  <si>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</si>
  <si>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</si>
  <si>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</si>
  <si>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</si>
  <si>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</si>
  <si>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</si>
  <si>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</si>
  <si>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</si>
  <si>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</si>
  <si>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</si>
  <si>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</si>
  <si>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</si>
  <si>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</si>
  <si>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</si>
  <si>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</si>
  <si>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</si>
  <si>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</si>
  <si>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</si>
  <si>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</si>
  <si>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</si>
  <si>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</si>
  <si>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</si>
  <si>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</si>
  <si>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</si>
  <si>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</si>
  <si>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</si>
  <si>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</si>
  <si>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</si>
  <si>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</si>
  <si>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</si>
  <si>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</si>
  <si>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</si>
  <si>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</si>
  <si>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</si>
  <si>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</si>
  <si>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</si>
  <si>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</si>
  <si>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</si>
  <si>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</si>
  <si>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</si>
  <si>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</si>
  <si>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</si>
  <si>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</si>
  <si>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</si>
  <si>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</si>
  <si>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</si>
  <si>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</si>
  <si>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</si>
  <si>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</si>
  <si>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</si>
  <si>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</si>
  <si>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</si>
  <si>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</si>
  <si>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</si>
  <si>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</si>
  <si>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</si>
  <si>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</si>
  <si>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</si>
  <si>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</si>
  <si>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</si>
  <si>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</si>
  <si>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</si>
  <si>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</si>
  <si>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</si>
  <si>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</si>
  <si>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</si>
  <si>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</si>
  <si>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</si>
  <si>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</si>
  <si>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</si>
  <si>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</si>
  <si>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</si>
  <si>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</si>
  <si>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</si>
  <si>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</si>
  <si>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</si>
  <si>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</si>
  <si>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</si>
  <si>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</si>
  <si>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</si>
  <si>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</si>
  <si>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</si>
  <si>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</si>
  <si>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</si>
  <si>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</si>
  <si>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</si>
  <si>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</si>
  <si>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</si>
  <si>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</si>
  <si>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</si>
  <si>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</si>
  <si>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</si>
  <si>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</si>
  <si>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</si>
  <si>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</si>
  <si>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</si>
  <si>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</si>
  <si>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</si>
  <si>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</si>
  <si>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</si>
  <si>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</si>
  <si>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</si>
  <si>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</si>
  <si>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</si>
  <si>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</si>
  <si>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</si>
  <si>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</si>
  <si>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</si>
  <si>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</si>
  <si>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</si>
  <si>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</si>
  <si>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</si>
  <si>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</si>
  <si>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</si>
  <si>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</si>
  <si>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</si>
  <si>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</si>
  <si>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</si>
  <si>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</si>
  <si>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</si>
  <si>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</si>
  <si>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</si>
  <si>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</si>
  <si>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</si>
  <si>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</si>
  <si>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</si>
  <si>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</si>
  <si>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</si>
  <si>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</si>
  <si>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</si>
  <si>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</si>
  <si>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</si>
  <si>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</si>
  <si>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</si>
  <si>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</si>
  <si>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</si>
  <si>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</si>
  <si>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</si>
  <si>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</si>
  <si>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</si>
  <si>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</si>
  <si>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</si>
  <si>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</si>
  <si>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</si>
  <si>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</si>
  <si>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</si>
  <si>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</si>
  <si>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</si>
  <si>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</si>
  <si>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</si>
  <si>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</si>
  <si>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</si>
  <si>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</si>
  <si>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</si>
  <si>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</si>
  <si>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</si>
  <si>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</si>
  <si>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</si>
  <si>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</si>
  <si>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</si>
  <si>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</si>
  <si>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</si>
  <si>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</si>
  <si>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</si>
  <si>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</si>
  <si>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</si>
  <si>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</si>
  <si>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</si>
  <si>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</si>
  <si>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</si>
  <si>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</si>
  <si>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</si>
  <si>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</si>
  <si>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</si>
  <si>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</si>
  <si>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</si>
  <si>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</si>
  <si>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</si>
  <si>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</si>
  <si>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</si>
  <si>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</si>
  <si>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</si>
  <si>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</si>
  <si>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</si>
  <si>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</si>
  <si>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</si>
  <si>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</si>
  <si>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</si>
  <si>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</si>
  <si>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</si>
  <si>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</si>
  <si>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</si>
  <si>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</si>
  <si>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</si>
  <si>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</si>
  <si>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</si>
  <si>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</si>
  <si>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</si>
  <si>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</si>
  <si>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</si>
  <si>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</si>
  <si>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</si>
  <si>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</si>
  <si>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</si>
  <si>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</si>
  <si>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</si>
  <si>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</si>
  <si>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</si>
  <si>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</si>
  <si>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</si>
  <si>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</si>
  <si>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</si>
  <si>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</si>
  <si>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</si>
  <si>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</si>
  <si>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</si>
  <si>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</si>
  <si>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</si>
  <si>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</si>
  <si>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</si>
  <si>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</si>
  <si>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</si>
  <si>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</si>
  <si>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</si>
  <si>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</si>
  <si>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</si>
  <si>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</si>
  <si>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</si>
  <si>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</si>
  <si>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</si>
  <si>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</si>
  <si>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</si>
  <si>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</si>
  <si>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</si>
  <si>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</si>
  <si>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</si>
  <si>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</si>
  <si>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</si>
  <si>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</si>
  <si>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</si>
  <si>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</si>
  <si>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</si>
  <si>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</si>
  <si>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</si>
  <si>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</si>
  <si>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</si>
  <si>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</si>
  <si>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</si>
  <si>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</si>
  <si>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</si>
  <si>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</si>
  <si>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</si>
  <si>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</si>
  <si>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</si>
  <si>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</si>
  <si>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</si>
  <si>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</si>
  <si>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</si>
  <si>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</si>
  <si>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</si>
  <si>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</si>
  <si>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</si>
  <si>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</si>
  <si>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</si>
  <si>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</si>
  <si>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</si>
  <si>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</si>
  <si>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</si>
  <si>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</si>
  <si>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</si>
  <si>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</si>
  <si>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</si>
  <si>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</si>
  <si>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</si>
  <si>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</si>
  <si>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</si>
  <si>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</si>
  <si>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</si>
  <si>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</si>
  <si>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</si>
  <si>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</si>
  <si>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</si>
  <si>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</si>
  <si>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</si>
  <si>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</si>
  <si>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</si>
  <si>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</si>
  <si>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</si>
  <si>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</si>
  <si>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</si>
  <si>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</si>
  <si>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</si>
  <si>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</si>
  <si>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</si>
  <si>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</si>
  <si>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</si>
  <si>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</si>
  <si>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</si>
  <si>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</si>
  <si>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</si>
  <si>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</si>
  <si>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</si>
  <si>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</si>
  <si>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</si>
  <si>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</si>
  <si>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</si>
  <si>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</si>
  <si>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</si>
  <si>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</si>
  <si>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</si>
  <si>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</si>
  <si>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</si>
  <si>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</si>
  <si>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</si>
  <si>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</si>
  <si>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</si>
  <si>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</si>
  <si>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</si>
  <si>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</si>
  <si>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</si>
  <si>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</si>
  <si>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</si>
  <si>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</si>
  <si>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</si>
  <si>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</si>
  <si>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</si>
  <si>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</si>
  <si>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</si>
  <si>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</si>
  <si>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</si>
  <si>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</si>
  <si>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</si>
  <si>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</si>
  <si>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</si>
  <si>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</si>
  <si>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</si>
  <si>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</si>
  <si>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</si>
  <si>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</si>
  <si>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</si>
  <si>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</si>
  <si>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</si>
  <si>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</si>
  <si>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</si>
  <si>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</si>
  <si>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</si>
  <si>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</si>
  <si>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</si>
  <si>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</si>
  <si>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</si>
  <si>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</si>
  <si>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</si>
  <si>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</si>
  <si>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</si>
  <si>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</si>
  <si>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</si>
  <si>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</si>
  <si>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</si>
  <si>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</si>
  <si>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</si>
  <si>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</si>
  <si>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</si>
  <si>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</si>
  <si>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</si>
  <si>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</si>
  <si>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</si>
  <si>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</si>
  <si>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</si>
  <si>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</si>
  <si>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</si>
  <si>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</si>
  <si>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</si>
  <si>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</si>
  <si>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</si>
  <si>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</si>
  <si>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</si>
  <si>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</si>
  <si>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</si>
  <si>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</si>
  <si>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</si>
  <si>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</si>
  <si>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</si>
  <si>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</si>
  <si>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</si>
  <si>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</si>
  <si>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</si>
  <si>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</si>
  <si>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</si>
  <si>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</si>
  <si>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</si>
  <si>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</si>
  <si>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</si>
  <si>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</si>
  <si>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</si>
  <si>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</si>
  <si>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</si>
  <si>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</si>
  <si>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</si>
  <si>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</si>
  <si>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</si>
  <si>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</si>
  <si>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</si>
  <si>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</si>
  <si>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</si>
  <si>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</si>
  <si>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</si>
  <si>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</si>
  <si>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</si>
  <si>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</si>
  <si>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</si>
  <si>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</si>
  <si>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</si>
  <si>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</si>
  <si>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</si>
  <si>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</si>
  <si>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</si>
  <si>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</si>
  <si>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</si>
  <si>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</si>
  <si>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</si>
  <si>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</si>
  <si>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</si>
  <si>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</si>
  <si>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</si>
  <si>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</si>
  <si>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</si>
  <si>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</si>
  <si>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</si>
  <si>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</si>
  <si>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</si>
  <si>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</si>
  <si>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</si>
  <si>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</si>
  <si>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</si>
  <si>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</si>
  <si>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</si>
  <si>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</si>
  <si>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</si>
  <si>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</si>
  <si>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</si>
  <si>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</si>
  <si>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</si>
  <si>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</si>
  <si>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</si>
  <si>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</si>
  <si>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</si>
  <si>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</si>
  <si>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</si>
  <si>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</si>
  <si>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</si>
  <si>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</si>
  <si>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</si>
  <si>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</si>
  <si>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</si>
  <si>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</si>
  <si>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</si>
  <si>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</si>
  <si>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</si>
  <si>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</si>
  <si>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</si>
  <si>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</si>
  <si>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</si>
  <si>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</si>
  <si>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</si>
  <si>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</si>
  <si>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</si>
  <si>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</si>
  <si>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</si>
  <si>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</si>
  <si>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</si>
  <si>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</si>
  <si>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</si>
  <si>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</si>
  <si>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</si>
  <si>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</si>
  <si>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</si>
  <si>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</si>
  <si>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</si>
  <si>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</si>
  <si>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</si>
  <si>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</si>
  <si>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</si>
  <si>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</si>
  <si>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</si>
  <si>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</si>
  <si>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</si>
  <si>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</si>
  <si>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</si>
  <si>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</si>
  <si>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</si>
  <si>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</si>
  <si>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</si>
  <si>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</si>
  <si>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</si>
  <si>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</si>
  <si>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</si>
  <si>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</si>
  <si>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</si>
  <si>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</si>
  <si>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</si>
  <si>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</si>
  <si>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</si>
  <si>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</si>
  <si>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</si>
  <si>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</si>
  <si>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</si>
  <si>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</si>
  <si>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</si>
  <si>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</si>
  <si>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</si>
  <si>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</si>
  <si>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</si>
  <si>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</si>
  <si>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</si>
  <si>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</si>
  <si>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</si>
  <si>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</si>
  <si>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</si>
  <si>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</si>
  <si>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</si>
  <si>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</si>
  <si>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</si>
  <si>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</si>
  <si>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</si>
  <si>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</si>
  <si>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</si>
  <si>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</si>
  <si>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</si>
  <si>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</si>
  <si>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</si>
  <si>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</si>
  <si>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</si>
  <si>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</si>
  <si>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</si>
  <si>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</si>
  <si>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</si>
  <si>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</si>
  <si>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</si>
  <si>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</si>
  <si>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</si>
  <si>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</si>
  <si>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</si>
  <si>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</si>
  <si>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</si>
  <si>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</si>
  <si>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</si>
  <si>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</si>
  <si>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</si>
  <si>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</si>
  <si>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</si>
  <si>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</si>
  <si>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</si>
  <si>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</si>
  <si>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</si>
  <si>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</si>
  <si>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</si>
  <si>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</si>
  <si>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</si>
  <si>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</si>
  <si>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</si>
  <si>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</si>
  <si>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</si>
  <si>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</si>
  <si>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</si>
  <si>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</si>
  <si>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</si>
  <si>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</si>
  <si>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</si>
  <si>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</si>
  <si>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</si>
  <si>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</si>
  <si>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</si>
  <si>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</si>
  <si>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</si>
  <si>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</si>
  <si>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</si>
  <si>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</si>
  <si>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</si>
  <si>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</si>
  <si>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</si>
  <si>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</si>
  <si>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</si>
  <si>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</si>
  <si>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</si>
  <si>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</si>
  <si>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</si>
  <si>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</si>
  <si>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</si>
  <si>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</si>
  <si>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</si>
  <si>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</si>
  <si>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</si>
  <si>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</si>
  <si>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</si>
  <si>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</si>
  <si>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</si>
  <si>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</si>
  <si>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</si>
  <si>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</si>
  <si>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</si>
  <si>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</si>
  <si>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</si>
  <si>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</si>
  <si>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</si>
  <si>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</si>
  <si>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</si>
  <si>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</si>
  <si>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</si>
  <si>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</si>
  <si>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</si>
  <si>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</si>
  <si>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</si>
  <si>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</si>
  <si>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</si>
  <si>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</si>
  <si>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</si>
  <si>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</si>
  <si>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</si>
  <si>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</si>
  <si>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</si>
  <si>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</si>
  <si>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</si>
  <si>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</si>
  <si>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</si>
  <si>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</si>
  <si>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</si>
  <si>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</si>
  <si>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</si>
  <si>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</si>
  <si>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</si>
  <si>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</si>
  <si>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</si>
  <si>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</si>
  <si>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</si>
  <si>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</si>
  <si>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</si>
  <si>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</si>
  <si>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</si>
  <si>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</si>
  <si>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</si>
  <si>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</si>
  <si>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</si>
  <si>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</si>
  <si>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</si>
  <si>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</si>
  <si>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</si>
  <si>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</si>
  <si>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</si>
  <si>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</si>
  <si>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</si>
  <si>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</si>
  <si>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</si>
  <si>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</si>
  <si>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</si>
  <si>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</si>
  <si>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</si>
  <si>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</si>
  <si>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</si>
  <si>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</si>
  <si>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</si>
  <si>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</si>
  <si>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</si>
  <si>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</si>
  <si>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</si>
  <si>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</si>
  <si>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</si>
  <si>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</si>
  <si>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</si>
  <si>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</si>
  <si>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</si>
  <si>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</si>
  <si>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</si>
  <si>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</si>
  <si>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</si>
  <si>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</si>
  <si>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</si>
  <si>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</si>
  <si>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</si>
  <si>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</si>
  <si>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</si>
  <si>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</si>
  <si>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</si>
  <si>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</si>
  <si>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</si>
  <si>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</si>
  <si>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</si>
  <si>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</si>
  <si>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</si>
  <si>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</si>
  <si>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</si>
  <si>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</si>
  <si>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</si>
  <si>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</si>
  <si>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</si>
  <si>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</si>
  <si>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</si>
  <si>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</si>
  <si>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</si>
  <si>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</si>
  <si>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</si>
  <si>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</si>
  <si>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</si>
  <si>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</si>
  <si>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</si>
  <si>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</si>
  <si>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</si>
  <si>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</si>
  <si>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</si>
  <si>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</si>
  <si>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</si>
  <si>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</si>
  <si>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</si>
  <si>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</si>
  <si>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</si>
  <si>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</si>
  <si>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</si>
  <si>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</si>
  <si>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</si>
  <si>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</si>
  <si>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</si>
  <si>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</si>
  <si>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</si>
  <si>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</si>
  <si>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</si>
  <si>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</si>
  <si>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</si>
  <si>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</si>
  <si>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</si>
  <si>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</si>
  <si>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</si>
  <si>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</si>
  <si>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</si>
  <si>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</si>
  <si>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</si>
  <si>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</si>
  <si>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</si>
  <si>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</si>
  <si>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</si>
  <si>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</si>
  <si>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</si>
  <si>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</si>
  <si>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</si>
  <si>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</si>
  <si>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</si>
  <si>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</si>
  <si>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</si>
  <si>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</si>
  <si>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</si>
  <si>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</si>
  <si>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</si>
  <si>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</si>
  <si>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</si>
  <si>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</si>
  <si>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</si>
  <si>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</si>
  <si>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</si>
  <si>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</si>
  <si>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</si>
  <si>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</si>
  <si>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</si>
  <si>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</si>
  <si>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</si>
  <si>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</si>
  <si>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</si>
  <si>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</si>
  <si>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</si>
  <si>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</si>
  <si>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</si>
  <si>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</si>
  <si>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</si>
  <si>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</si>
  <si>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</si>
  <si>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</si>
  <si>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</si>
  <si>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</si>
  <si>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</si>
  <si>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</si>
  <si>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</si>
  <si>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</si>
  <si>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</si>
  <si>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</si>
  <si>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</si>
  <si>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</si>
  <si>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</si>
  <si>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</si>
  <si>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</si>
  <si>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</si>
  <si>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</si>
  <si>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</si>
  <si>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</si>
  <si>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</si>
  <si>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</si>
  <si>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</si>
  <si>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</si>
  <si>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</si>
  <si>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</si>
  <si>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</si>
  <si>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</si>
  <si>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</si>
  <si>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</si>
  <si>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</si>
  <si>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</si>
  <si>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</si>
  <si>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</si>
  <si>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</si>
  <si>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</si>
  <si>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</si>
  <si>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</si>
  <si>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</si>
  <si>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</si>
  <si>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</si>
  <si>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</si>
  <si>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</si>
  <si>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</si>
  <si>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</si>
  <si>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</si>
  <si>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</si>
  <si>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</si>
  <si>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</si>
  <si>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</si>
  <si>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</si>
  <si>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</si>
  <si>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</si>
  <si>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</si>
  <si>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</si>
  <si>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</si>
  <si>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</si>
  <si>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</si>
  <si>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</si>
  <si>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</si>
  <si>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</si>
  <si>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</si>
  <si>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</si>
  <si>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</si>
  <si>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</si>
  <si>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</si>
  <si>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</si>
  <si>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</si>
  <si>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</si>
  <si>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</si>
  <si>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</si>
  <si>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</si>
  <si>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</si>
  <si>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</si>
  <si>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</si>
  <si>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</si>
  <si>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</si>
  <si>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</si>
  <si>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</si>
  <si>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</si>
  <si>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</si>
  <si>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</si>
  <si>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</si>
  <si>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</si>
  <si>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</si>
  <si>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</si>
  <si>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</si>
  <si>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(Varios elementos)</t>
  </si>
  <si>
    <t>Periodo del reporte: Enero a Marzo 2024</t>
  </si>
  <si>
    <t>Total Enero - Marzo</t>
  </si>
  <si>
    <t>Total 
Enero -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</si>
</sst>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3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3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Equipo'!$M$25:$M$35</c:f>
              <c:strCache>
                <c:ptCount val="11"/>
                <c:pt idx="0">
                  <c:v>SERVICIOS DE MANTENIMIENTO</c:v>
                </c:pt>
                <c:pt idx="1">
                  <c:v>CATEGORÍA DE ACCESORIOS</c:v>
                </c:pt>
                <c:pt idx="2">
                  <c:v>MANTENIMIENTO DE LINEA</c:v>
                </c:pt>
                <c:pt idx="3">
                  <c:v>CATEGORÍA DE RADIO Y NAVEGACIÓN</c:v>
                </c:pt>
                <c:pt idx="4">
                  <c:v>CATEGORÍA DE ESTRUCTURAS DE AERONAVES</c:v>
                </c:pt>
                <c:pt idx="5">
                  <c:v>CATEGORÍA DE INSTRUMENTOS</c:v>
                </c:pt>
                <c:pt idx="6">
                  <c:v>SERVICIOS ESPECIALIZADOS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Equipo'!$T$25:$T$35</c:f>
              <c:numCache>
                <c:formatCode>_-* #,##0_-;\-* #,##0_-;_-* "-"??_-;_-@_-</c:formatCode>
                <c:ptCount val="11"/>
                <c:pt idx="0">
                  <c:v>3096</c:v>
                </c:pt>
                <c:pt idx="1">
                  <c:v>475</c:v>
                </c:pt>
                <c:pt idx="2">
                  <c:v>231</c:v>
                </c:pt>
                <c:pt idx="3">
                  <c:v>157</c:v>
                </c:pt>
                <c:pt idx="4">
                  <c:v>139</c:v>
                </c:pt>
                <c:pt idx="5">
                  <c:v>113</c:v>
                </c:pt>
                <c:pt idx="6">
                  <c:v>109</c:v>
                </c:pt>
                <c:pt idx="7">
                  <c:v>52</c:v>
                </c:pt>
                <c:pt idx="8">
                  <c:v>18</c:v>
                </c:pt>
                <c:pt idx="9">
                  <c:v>14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AT46</c:v>
                </c:pt>
                <c:pt idx="2">
                  <c:v>AT76</c:v>
                </c:pt>
                <c:pt idx="3">
                  <c:v>AT45</c:v>
                </c:pt>
                <c:pt idx="4">
                  <c:v>PA34</c:v>
                </c:pt>
                <c:pt idx="5">
                  <c:v>A320</c:v>
                </c:pt>
                <c:pt idx="6">
                  <c:v>B190</c:v>
                </c:pt>
                <c:pt idx="7">
                  <c:v>P28A</c:v>
                </c:pt>
                <c:pt idx="8">
                  <c:v>JS32</c:v>
                </c:pt>
                <c:pt idx="9">
                  <c:v>C206</c:v>
                </c:pt>
                <c:pt idx="10">
                  <c:v>SS2T</c:v>
                </c:pt>
              </c:strCache>
            </c:strRef>
          </c:cat>
          <c:val>
            <c:numRef>
              <c:f>'1. Tipo de Servicio y Equipo'!$T$49:$T$59</c:f>
              <c:numCache>
                <c:formatCode>_-* #,##0_-;\-* #,##0_-;_-* "-"??_-;_-@_-</c:formatCode>
                <c:ptCount val="11"/>
                <c:pt idx="0">
                  <c:v>780</c:v>
                </c:pt>
                <c:pt idx="1">
                  <c:v>608</c:v>
                </c:pt>
                <c:pt idx="2">
                  <c:v>409</c:v>
                </c:pt>
                <c:pt idx="3">
                  <c:v>321</c:v>
                </c:pt>
                <c:pt idx="4">
                  <c:v>275</c:v>
                </c:pt>
                <c:pt idx="5">
                  <c:v>225</c:v>
                </c:pt>
                <c:pt idx="6">
                  <c:v>180</c:v>
                </c:pt>
                <c:pt idx="7">
                  <c:v>146</c:v>
                </c:pt>
                <c:pt idx="8">
                  <c:v>133</c:v>
                </c:pt>
                <c:pt idx="9">
                  <c:v>104</c:v>
                </c:pt>
                <c:pt idx="1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INDUSTRIAL AERONAUTICA</c:v>
                </c:pt>
                <c:pt idx="1">
                  <c:v>LASA</c:v>
                </c:pt>
                <c:pt idx="2">
                  <c:v>CIAC</c:v>
                </c:pt>
                <c:pt idx="3">
                  <c:v>SEARCA S.A.</c:v>
                </c:pt>
                <c:pt idx="4">
                  <c:v>AEROREPARACION LIMITDA</c:v>
                </c:pt>
                <c:pt idx="5">
                  <c:v>CALIMA S.A.S</c:v>
                </c:pt>
                <c:pt idx="6">
                  <c:v>SERVICIO AEREO A TERRITORIOS NACIONALES SATENA</c:v>
                </c:pt>
                <c:pt idx="7">
                  <c:v>MOON FLIGHT SERVICES S.A.S.</c:v>
                </c:pt>
                <c:pt idx="8">
                  <c:v>SIALAS</c:v>
                </c:pt>
                <c:pt idx="9">
                  <c:v>AEROTURBO DE COLOMBIA</c:v>
                </c:pt>
                <c:pt idx="10">
                  <c:v>HELICENTRO</c:v>
                </c:pt>
              </c:strCache>
            </c:strRef>
          </c:cat>
          <c:val>
            <c:numRef>
              <c:f>'2. Servicios por Empresa'!$T$9:$T$19</c:f>
              <c:numCache>
                <c:formatCode>_-* #,##0_-;\-* #,##0_-;_-* "-"??_-;_-@_-</c:formatCode>
                <c:ptCount val="11"/>
                <c:pt idx="0">
                  <c:v>1113</c:v>
                </c:pt>
                <c:pt idx="1">
                  <c:v>872</c:v>
                </c:pt>
                <c:pt idx="2">
                  <c:v>302</c:v>
                </c:pt>
                <c:pt idx="3">
                  <c:v>265</c:v>
                </c:pt>
                <c:pt idx="4">
                  <c:v>187</c:v>
                </c:pt>
                <c:pt idx="5">
                  <c:v>138</c:v>
                </c:pt>
                <c:pt idx="6">
                  <c:v>124</c:v>
                </c:pt>
                <c:pt idx="7">
                  <c:v>114</c:v>
                </c:pt>
                <c:pt idx="8">
                  <c:v>111</c:v>
                </c:pt>
                <c:pt idx="9">
                  <c:v>108</c:v>
                </c:pt>
                <c:pt idx="1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Empresa'!$M$76:$M$86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SEARCA S.A</c:v>
                </c:pt>
                <c:pt idx="3">
                  <c:v>COPA</c:v>
                </c:pt>
                <c:pt idx="4">
                  <c:v>PRIVADO</c:v>
                </c:pt>
                <c:pt idx="5">
                  <c:v>AVIANCA</c:v>
                </c:pt>
                <c:pt idx="6">
                  <c:v>CALIMA S.A.S</c:v>
                </c:pt>
                <c:pt idx="7">
                  <c:v>SERVICIO AEREO A TERRITORIOS NACIONALES SATENA</c:v>
                </c:pt>
                <c:pt idx="8">
                  <c:v>MOON FLIGHTS</c:v>
                </c:pt>
                <c:pt idx="9">
                  <c:v>FUERZA AEREA COLOMBIANA</c:v>
                </c:pt>
                <c:pt idx="10">
                  <c:v>COLCHARTER LTDA.</c:v>
                </c:pt>
              </c:strCache>
            </c:strRef>
          </c:cat>
          <c:val>
            <c:numRef>
              <c:f>'2. Servicios por Empresa'!$T$76:$T$86</c:f>
              <c:numCache>
                <c:formatCode>_-* #,##0_-;\-* #,##0_-;_-* "-"??_-;_-@_-</c:formatCode>
                <c:ptCount val="11"/>
                <c:pt idx="0">
                  <c:v>1251</c:v>
                </c:pt>
                <c:pt idx="1">
                  <c:v>525</c:v>
                </c:pt>
                <c:pt idx="2">
                  <c:v>257</c:v>
                </c:pt>
                <c:pt idx="3">
                  <c:v>255</c:v>
                </c:pt>
                <c:pt idx="4">
                  <c:v>216</c:v>
                </c:pt>
                <c:pt idx="5">
                  <c:v>208</c:v>
                </c:pt>
                <c:pt idx="6">
                  <c:v>144</c:v>
                </c:pt>
                <c:pt idx="7">
                  <c:v>133</c:v>
                </c:pt>
                <c:pt idx="8">
                  <c:v>116</c:v>
                </c:pt>
                <c:pt idx="9">
                  <c:v>90</c:v>
                </c:pt>
                <c:pt idx="10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5" Type="http://schemas.openxmlformats.org/officeDocument/2006/relationships/hyperlink" Target="#Contenido!A1"/><Relationship Id="rId4" Type="http://schemas.openxmlformats.org/officeDocument/2006/relationships/hyperlink" Target="#'2. Tipo de Servicio y Equ&#237;p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MARZO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Marzo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28574</xdr:rowOff>
    </xdr:from>
    <xdr:to>
      <xdr:col>30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549728</xdr:colOff>
      <xdr:row>22</xdr:row>
      <xdr:rowOff>156481</xdr:rowOff>
    </xdr:from>
    <xdr:to>
      <xdr:col>30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522511</xdr:colOff>
      <xdr:row>47</xdr:row>
      <xdr:rowOff>0</xdr:rowOff>
    </xdr:from>
    <xdr:to>
      <xdr:col>30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645368</xdr:colOff>
      <xdr:row>0</xdr:row>
      <xdr:rowOff>0</xdr:rowOff>
    </xdr:from>
    <xdr:to>
      <xdr:col>22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21</xdr:col>
      <xdr:colOff>718616</xdr:colOff>
      <xdr:row>1</xdr:row>
      <xdr:rowOff>131230</xdr:rowOff>
    </xdr:from>
    <xdr:to>
      <xdr:col>22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579418</xdr:colOff>
      <xdr:row>0</xdr:row>
      <xdr:rowOff>1</xdr:rowOff>
    </xdr:from>
    <xdr:to>
      <xdr:col>25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24</xdr:col>
      <xdr:colOff>532371</xdr:colOff>
      <xdr:row>1</xdr:row>
      <xdr:rowOff>119434</xdr:rowOff>
    </xdr:from>
    <xdr:to>
      <xdr:col>25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627290</xdr:colOff>
      <xdr:row>1</xdr:row>
      <xdr:rowOff>8403</xdr:rowOff>
    </xdr:from>
    <xdr:to>
      <xdr:col>24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27213</xdr:colOff>
      <xdr:row>6</xdr:row>
      <xdr:rowOff>156481</xdr:rowOff>
    </xdr:from>
    <xdr:to>
      <xdr:col>31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74</xdr:row>
      <xdr:rowOff>0</xdr:rowOff>
    </xdr:from>
    <xdr:to>
      <xdr:col>31</xdr:col>
      <xdr:colOff>38100</xdr:colOff>
      <xdr:row>101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527970</xdr:colOff>
      <xdr:row>0</xdr:row>
      <xdr:rowOff>0</xdr:rowOff>
    </xdr:from>
    <xdr:to>
      <xdr:col>18</xdr:col>
      <xdr:colOff>75693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00408" y="0"/>
          <a:ext cx="678816" cy="488156"/>
        </a:xfrm>
        <a:prstGeom prst="rect">
          <a:avLst/>
        </a:prstGeom>
      </xdr:spPr>
    </xdr:pic>
    <xdr:clientData/>
  </xdr:twoCellAnchor>
  <xdr:twoCellAnchor>
    <xdr:from>
      <xdr:col>17</xdr:col>
      <xdr:colOff>386908</xdr:colOff>
      <xdr:row>1</xdr:row>
      <xdr:rowOff>131230</xdr:rowOff>
    </xdr:from>
    <xdr:to>
      <xdr:col>18</xdr:col>
      <xdr:colOff>208273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706155" y="301559"/>
          <a:ext cx="610259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247710</xdr:colOff>
      <xdr:row>0</xdr:row>
      <xdr:rowOff>1</xdr:rowOff>
    </xdr:from>
    <xdr:to>
      <xdr:col>20</xdr:col>
      <xdr:colOff>962825</xdr:colOff>
      <xdr:row>2</xdr:row>
      <xdr:rowOff>85726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0933639" y="1"/>
          <a:ext cx="715115" cy="480172"/>
        </a:xfrm>
        <a:prstGeom prst="rect">
          <a:avLst/>
        </a:prstGeom>
      </xdr:spPr>
    </xdr:pic>
    <xdr:clientData/>
  </xdr:twoCellAnchor>
  <xdr:twoCellAnchor>
    <xdr:from>
      <xdr:col>20</xdr:col>
      <xdr:colOff>200663</xdr:colOff>
      <xdr:row>1</xdr:row>
      <xdr:rowOff>119434</xdr:rowOff>
    </xdr:from>
    <xdr:to>
      <xdr:col>21</xdr:col>
      <xdr:colOff>186883</xdr:colOff>
      <xdr:row>3</xdr:row>
      <xdr:rowOff>28576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0886592" y="289763"/>
          <a:ext cx="101716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295582</xdr:colOff>
      <xdr:row>1</xdr:row>
      <xdr:rowOff>8403</xdr:rowOff>
    </xdr:from>
    <xdr:to>
      <xdr:col>20</xdr:col>
      <xdr:colOff>190806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9403723" y="178732"/>
          <a:ext cx="1473012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18</xdr:col>
      <xdr:colOff>319405</xdr:colOff>
      <xdr:row>0</xdr:row>
      <xdr:rowOff>35861</xdr:rowOff>
    </xdr:from>
    <xdr:to>
      <xdr:col>18</xdr:col>
      <xdr:colOff>1038362</xdr:colOff>
      <xdr:row>2</xdr:row>
      <xdr:rowOff>121586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D2537CF-33CC-4838-A27B-C8D1D8CD8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570111" y="35861"/>
          <a:ext cx="718957" cy="480172"/>
        </a:xfrm>
        <a:prstGeom prst="rect">
          <a:avLst/>
        </a:prstGeom>
      </xdr:spPr>
    </xdr:pic>
    <xdr:clientData/>
  </xdr:twoCellAnchor>
  <xdr:twoCellAnchor>
    <xdr:from>
      <xdr:col>18</xdr:col>
      <xdr:colOff>137885</xdr:colOff>
      <xdr:row>1</xdr:row>
      <xdr:rowOff>182189</xdr:rowOff>
    </xdr:from>
    <xdr:to>
      <xdr:col>19</xdr:col>
      <xdr:colOff>366152</xdr:colOff>
      <xdr:row>3</xdr:row>
      <xdr:rowOff>91331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93773EA-6F72-402E-85AE-755CE430EBA4}"/>
            </a:ext>
          </a:extLst>
        </xdr:cNvPr>
        <xdr:cNvSpPr txBox="1"/>
      </xdr:nvSpPr>
      <xdr:spPr>
        <a:xfrm>
          <a:off x="11388591" y="352518"/>
          <a:ext cx="130403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1.651419791669" createdVersion="8" refreshedVersion="8" minRefreshableVersion="3" recordCount="2678" xr:uid="{553AAD3F-DB38-4669-97B8-6B7D56797471}">
  <cacheSource type="worksheet">
    <worksheetSource ref="A1:J2679" sheet="BdTalleres"/>
  </cacheSource>
  <cacheFields count="12">
    <cacheField name="Sigla Empresa Proveedora" numFmtId="0">
      <sharedItems/>
    </cacheField>
    <cacheField name="Nombre Empresa Proveedora" numFmtId="0">
      <sharedItems count="61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</sharedItems>
    </cacheField>
    <cacheField name="Fecha" numFmtId="1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/>
    </cacheField>
    <cacheField name="Matrícula" numFmtId="0">
      <sharedItems/>
    </cacheField>
    <cacheField name="Tipo Equipo" numFmtId="0">
      <sharedItems count="106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3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ACCESORIOS DE  UNA DETERMINADA MARCA Y MODELO" u="1"/>
        <s v="CATEGORÍA DE RADIO Y NAVEGACION" u="1"/>
      </sharedItems>
    </cacheField>
    <cacheField name="Sigla Empresa Contratante" numFmtId="0">
      <sharedItems/>
    </cacheField>
    <cacheField name="Empresa Contratante" numFmtId="0">
      <sharedItems count="136">
        <s v="COPA"/>
        <s v="AEROREPUBLICA"/>
        <s v="SAE"/>
        <s v="ALLAS S.A.S"/>
        <s v="NO REGISTRA"/>
        <s v="EASYFLY S.A"/>
        <s v="AEROSUCRE"/>
        <s v="TAERCO"/>
        <s v="AEROMENEGUA"/>
        <s v="PRIVADO"/>
        <s v="AVIOCESAR"/>
        <s v="CUSTOM AVIATION SAS"/>
        <s v="CHARTER DEL CARIBE S.A."/>
        <s v="SARPA S.A.S"/>
        <s v="SEARCA S.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NATIV AIR"/>
        <s v="SANIDAD VEGETAL"/>
        <s v="COLCHARTER LTDA."/>
        <s v="ARO S.A.S."/>
        <s v="MOON FLIGHTS"/>
        <s v="AVIANCA"/>
        <s v="CALIMA S.A.S"/>
        <s v="Aviación Transportes Aéreos de Guatemala"/>
        <s v="SADI S.A.S"/>
        <s v="PROTECNICA"/>
        <s v="MEDICALFLIYGHT"/>
        <s v="AMBULANCIAS AEREAS DE COLOMBIA LTDA"/>
        <s v="AER CARIBE S.A."/>
        <s v="ACADAVI"/>
        <s v="ESCUELA DE AVIACIÓN DEL PACIFICO"/>
        <s v="LLANERA DE AVIACION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SASA"/>
        <s v="XMPC"/>
        <s v="AEROSERVICIOS ESPECIALIZADOS"/>
        <s v="ISATECH CORPORATION S A S"/>
        <s v="AERUPIA SAS"/>
        <s v="FALL"/>
        <s v="TACA INTERNATIONAL"/>
        <s v="AERO TALLERES DEL ORIENTE"/>
        <s v="MANTENIMIENTO AEROINTEGRAL"/>
        <s v="SOLAIR S.A.S"/>
        <s v="AEROCCIDENTE"/>
        <s v="FUERZA AEREA COLOMBIANA"/>
        <s v="SAU S.A.S."/>
        <s v="AEROSERVICIOS TÉCNICOS"/>
        <s v="AEROCLUB DE COLOMBIA"/>
        <s v="JETSMART"/>
        <s v="FIBA S.A.S.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HELI JET SAS"/>
        <s v="INCAUCA S.A."/>
        <s v="AEROESTUDIOS"/>
        <s v="AERORADIO"/>
        <s v="SAO"/>
        <s v="VOLAR COLOMBIA CHARTER"/>
        <s v="AIRES"/>
        <s v="GOOD FLY CO SAS"/>
        <s v="SIAC"/>
        <s v="HELISERVICE"/>
        <s v="FAGAN S.A.S."/>
        <s v="MG MEDICAL GROUP SAS"/>
        <s v="TRANSANDINA"/>
        <s v="HELISAS S.A.S"/>
        <s v="INSPECCIONES AERONAUTICAS"/>
        <s v="FUNDACION PATRULLA AEREA DEL CHOCO"/>
        <s v="HELIJET"/>
        <s v="FETA"/>
        <s v="TAES S.A.S"/>
        <s v="ASAM"/>
        <s v="AEROUNION"/>
        <s v="FUMINORTE"/>
        <s v="HELICENTRO"/>
        <s v="CAAI S.A"/>
        <s v="LASER AEREO S.A.S"/>
        <s v="FUNDACION CARDIOVASCULAR DE COLOMBIA"/>
        <s v="AEROCOL"/>
        <s v="REAVI"/>
        <s v="SICHER HELICOPTEROS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8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9"/>
    <n v="1"/>
  </r>
  <r>
    <s v="1CG"/>
    <x v="7"/>
    <x v="0"/>
    <s v="HK5226"/>
    <x v="8"/>
    <n v="8.1"/>
    <x v="0"/>
    <s v="1CG"/>
    <x v="10"/>
    <n v="1"/>
  </r>
  <r>
    <s v="1CG"/>
    <x v="7"/>
    <x v="0"/>
    <s v="HK5225"/>
    <x v="8"/>
    <n v="8.1"/>
    <x v="0"/>
    <s v="1CG"/>
    <x v="10"/>
    <n v="1"/>
  </r>
  <r>
    <s v="2BG"/>
    <x v="8"/>
    <x v="0"/>
    <s v="HK4871"/>
    <x v="6"/>
    <n v="4.0999999999999996"/>
    <x v="3"/>
    <s v="1BO"/>
    <x v="11"/>
    <n v="1"/>
  </r>
  <r>
    <s v="4AM"/>
    <x v="9"/>
    <x v="0"/>
    <s v="HK4667"/>
    <x v="9"/>
    <n v="8.1"/>
    <x v="0"/>
    <s v="3GH"/>
    <x v="12"/>
    <n v="1"/>
  </r>
  <r>
    <s v="1ED"/>
    <x v="10"/>
    <x v="0"/>
    <s v="HK5255"/>
    <x v="10"/>
    <n v="8.1"/>
    <x v="0"/>
    <s v="1ED"/>
    <x v="13"/>
    <n v="2"/>
  </r>
  <r>
    <s v="1ED"/>
    <x v="10"/>
    <x v="0"/>
    <s v="HK5329"/>
    <x v="11"/>
    <n v="8.1"/>
    <x v="0"/>
    <s v="1ED"/>
    <x v="13"/>
    <n v="6"/>
  </r>
  <r>
    <s v="1ED"/>
    <x v="10"/>
    <x v="0"/>
    <s v="HK4411"/>
    <x v="12"/>
    <n v="8.1"/>
    <x v="0"/>
    <s v="1ED"/>
    <x v="13"/>
    <n v="1"/>
  </r>
  <r>
    <s v="1EH"/>
    <x v="11"/>
    <x v="0"/>
    <s v="HK4801"/>
    <x v="13"/>
    <n v="5.0999999999999996"/>
    <x v="4"/>
    <s v="SRC"/>
    <x v="14"/>
    <n v="2"/>
  </r>
  <r>
    <s v="1EH"/>
    <x v="11"/>
    <x v="0"/>
    <s v="HK4801"/>
    <x v="13"/>
    <n v="8.1999999999999993"/>
    <x v="0"/>
    <s v="SRC"/>
    <x v="14"/>
    <n v="4"/>
  </r>
  <r>
    <s v="2BI"/>
    <x v="12"/>
    <x v="0"/>
    <s v="HK3561"/>
    <x v="14"/>
    <n v="6.2"/>
    <x v="1"/>
    <s v="6AD"/>
    <x v="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9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4"/>
    <n v="1"/>
  </r>
  <r>
    <s v="2GF"/>
    <x v="20"/>
    <x v="0"/>
    <s v="HK3404"/>
    <x v="9"/>
    <n v="8.1"/>
    <x v="0"/>
    <s v="1CP"/>
    <x v="23"/>
    <n v="2"/>
  </r>
  <r>
    <s v="2FP"/>
    <x v="21"/>
    <x v="0"/>
    <s v="HK1060"/>
    <x v="22"/>
    <n v="6.1"/>
    <x v="1"/>
    <s v="0DD"/>
    <x v="24"/>
    <n v="1"/>
  </r>
  <r>
    <s v="2FP"/>
    <x v="21"/>
    <x v="0"/>
    <s v="HK4714"/>
    <x v="23"/>
    <n v="6.1"/>
    <x v="1"/>
    <s v="0EA"/>
    <x v="25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6"/>
    <n v="1"/>
  </r>
  <r>
    <s v="2FV"/>
    <x v="25"/>
    <x v="0"/>
    <s v="HK2960"/>
    <x v="9"/>
    <n v="9.15"/>
    <x v="8"/>
    <s v="P"/>
    <x v="9"/>
    <n v="1"/>
  </r>
  <r>
    <s v="2HH"/>
    <x v="26"/>
    <x v="0"/>
    <s v="HK4548"/>
    <x v="12"/>
    <n v="9.1300000000000008"/>
    <x v="6"/>
    <s v="3CA"/>
    <x v="27"/>
    <n v="14"/>
  </r>
  <r>
    <s v="2HP"/>
    <x v="27"/>
    <x v="0"/>
    <s v="HK5392"/>
    <x v="26"/>
    <n v="9.1300000000000008"/>
    <x v="6"/>
    <s v="4CF"/>
    <x v="4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28"/>
    <n v="15"/>
  </r>
  <r>
    <s v="0BR"/>
    <x v="28"/>
    <x v="0"/>
    <s v="HK660"/>
    <x v="20"/>
    <n v="9.1300000000000008"/>
    <x v="6"/>
    <s v="0BR"/>
    <x v="29"/>
    <n v="1"/>
  </r>
  <r>
    <s v="0BR"/>
    <x v="28"/>
    <x v="0"/>
    <s v="HK5300"/>
    <x v="28"/>
    <n v="9.1300000000000008"/>
    <x v="6"/>
    <s v="0BR"/>
    <x v="29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0"/>
    <n v="1"/>
  </r>
  <r>
    <s v="2BS"/>
    <x v="1"/>
    <x v="0"/>
    <s v="HK4974"/>
    <x v="6"/>
    <n v="6.2"/>
    <x v="1"/>
    <s v="2GT"/>
    <x v="30"/>
    <n v="2"/>
  </r>
  <r>
    <s v="2BS"/>
    <x v="1"/>
    <x v="0"/>
    <s v="HK2316"/>
    <x v="7"/>
    <n v="6.2"/>
    <x v="1"/>
    <s v="2GT"/>
    <x v="30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1"/>
    <n v="1"/>
  </r>
  <r>
    <s v="1DW"/>
    <x v="29"/>
    <x v="0"/>
    <s v="HK5210"/>
    <x v="30"/>
    <n v="8.1"/>
    <x v="0"/>
    <s v="1DW"/>
    <x v="31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4"/>
    <n v="1"/>
  </r>
  <r>
    <s v="4AM"/>
    <x v="9"/>
    <x v="0"/>
    <s v="HK5382"/>
    <x v="29"/>
    <n v="9.1300000000000008"/>
    <x v="6"/>
    <s v="4AM"/>
    <x v="32"/>
    <n v="1"/>
  </r>
  <r>
    <s v="4AM"/>
    <x v="9"/>
    <x v="0"/>
    <s v="HK5217"/>
    <x v="29"/>
    <n v="9.1300000000000008"/>
    <x v="6"/>
    <s v="4AM"/>
    <x v="32"/>
    <n v="1"/>
  </r>
  <r>
    <s v="4AM"/>
    <x v="9"/>
    <x v="0"/>
    <s v="HK5179"/>
    <x v="29"/>
    <n v="9.1300000000000008"/>
    <x v="6"/>
    <s v="4AM"/>
    <x v="32"/>
    <n v="3"/>
  </r>
  <r>
    <s v="4AM"/>
    <x v="9"/>
    <x v="0"/>
    <s v="HK4998"/>
    <x v="29"/>
    <n v="8.1"/>
    <x v="0"/>
    <s v="4AM"/>
    <x v="32"/>
    <n v="1"/>
  </r>
  <r>
    <s v="1EH"/>
    <x v="11"/>
    <x v="0"/>
    <s v="HK5340"/>
    <x v="15"/>
    <n v="8.1999999999999993"/>
    <x v="0"/>
    <s v="SRC"/>
    <x v="14"/>
    <n v="2"/>
  </r>
  <r>
    <s v="1EH"/>
    <x v="11"/>
    <x v="0"/>
    <s v="HK4780"/>
    <x v="15"/>
    <n v="8.1999999999999993"/>
    <x v="0"/>
    <s v="SRC"/>
    <x v="14"/>
    <n v="2"/>
  </r>
  <r>
    <s v="1EH"/>
    <x v="11"/>
    <x v="0"/>
    <s v="HK4846"/>
    <x v="16"/>
    <n v="8.1"/>
    <x v="0"/>
    <s v="1GT"/>
    <x v="33"/>
    <n v="1"/>
  </r>
  <r>
    <s v="2BI"/>
    <x v="12"/>
    <x v="0"/>
    <s v="HK5052"/>
    <x v="16"/>
    <n v="9.14"/>
    <x v="5"/>
    <s v="1GQ"/>
    <x v="34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5"/>
    <n v="1"/>
  </r>
  <r>
    <s v="4AE"/>
    <x v="33"/>
    <x v="0"/>
    <s v="HK5297"/>
    <x v="29"/>
    <n v="8.1"/>
    <x v="0"/>
    <s v="4AE"/>
    <x v="36"/>
    <n v="1"/>
  </r>
  <r>
    <s v="4AE"/>
    <x v="33"/>
    <x v="0"/>
    <s v="HK4813"/>
    <x v="29"/>
    <n v="8.1"/>
    <x v="0"/>
    <s v="4AE"/>
    <x v="36"/>
    <n v="2"/>
  </r>
  <r>
    <s v="4AE"/>
    <x v="33"/>
    <x v="0"/>
    <s v="HK2619"/>
    <x v="29"/>
    <n v="8.1"/>
    <x v="0"/>
    <s v="4AE"/>
    <x v="36"/>
    <n v="1"/>
  </r>
  <r>
    <s v="4AE"/>
    <x v="33"/>
    <x v="0"/>
    <s v="HK1798"/>
    <x v="29"/>
    <n v="8.1"/>
    <x v="0"/>
    <s v="4AE"/>
    <x v="36"/>
    <n v="1"/>
  </r>
  <r>
    <s v="2FK"/>
    <x v="15"/>
    <x v="0"/>
    <s v="HK2205"/>
    <x v="9"/>
    <n v="8.1"/>
    <x v="0"/>
    <s v="P"/>
    <x v="9"/>
    <n v="1"/>
  </r>
  <r>
    <s v="2FK"/>
    <x v="15"/>
    <x v="0"/>
    <s v="HK4933"/>
    <x v="17"/>
    <n v="8.1"/>
    <x v="0"/>
    <s v="P"/>
    <x v="9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37"/>
    <n v="1"/>
  </r>
  <r>
    <s v="2GF"/>
    <x v="20"/>
    <x v="0"/>
    <s v="HK5316"/>
    <x v="34"/>
    <n v="8.1"/>
    <x v="0"/>
    <s v="1DO"/>
    <x v="38"/>
    <n v="0"/>
  </r>
  <r>
    <s v="2FP"/>
    <x v="34"/>
    <x v="0"/>
    <s v="HK2130"/>
    <x v="7"/>
    <n v="6.2"/>
    <x v="1"/>
    <s v="0AN"/>
    <x v="4"/>
    <n v="2"/>
  </r>
  <r>
    <s v="2FZ"/>
    <x v="35"/>
    <x v="0"/>
    <s v="HK4958"/>
    <x v="18"/>
    <n v="4.0999999999999996"/>
    <x v="3"/>
    <s v="1DO"/>
    <x v="38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4"/>
    <n v="3"/>
  </r>
  <r>
    <s v="1GQ"/>
    <x v="36"/>
    <x v="0"/>
    <s v="HK4714"/>
    <x v="23"/>
    <n v="8.1"/>
    <x v="0"/>
    <s v="0EA"/>
    <x v="25"/>
    <n v="2"/>
  </r>
  <r>
    <s v="2HH"/>
    <x v="26"/>
    <x v="0"/>
    <s v="HK4792"/>
    <x v="12"/>
    <n v="9.1300000000000008"/>
    <x v="6"/>
    <s v="3CA"/>
    <x v="27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29"/>
    <n v="1"/>
  </r>
  <r>
    <s v="0BR"/>
    <x v="28"/>
    <x v="0"/>
    <s v="HK5167"/>
    <x v="28"/>
    <n v="8.1"/>
    <x v="0"/>
    <s v="0BR"/>
    <x v="29"/>
    <n v="1"/>
  </r>
  <r>
    <s v="0BR"/>
    <x v="28"/>
    <x v="0"/>
    <s v="HK4939"/>
    <x v="28"/>
    <n v="8.1"/>
    <x v="0"/>
    <s v="0BR"/>
    <x v="29"/>
    <n v="1"/>
  </r>
  <r>
    <s v="2BS"/>
    <x v="1"/>
    <x v="0"/>
    <s v="HK1290"/>
    <x v="29"/>
    <n v="6.2"/>
    <x v="1"/>
    <s v="0DD"/>
    <x v="24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39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0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2"/>
    <n v="1"/>
  </r>
  <r>
    <s v="4AM"/>
    <x v="9"/>
    <x v="0"/>
    <s v="HK4856"/>
    <x v="29"/>
    <n v="9.1300000000000008"/>
    <x v="6"/>
    <s v="4AM"/>
    <x v="32"/>
    <n v="1"/>
  </r>
  <r>
    <s v="4AM"/>
    <x v="9"/>
    <x v="0"/>
    <s v="HK4247"/>
    <x v="17"/>
    <n v="9.1300000000000008"/>
    <x v="6"/>
    <s v="3GH"/>
    <x v="12"/>
    <n v="1"/>
  </r>
  <r>
    <s v="4AM"/>
    <x v="9"/>
    <x v="0"/>
    <s v="HK1670"/>
    <x v="9"/>
    <n v="9.1300000000000008"/>
    <x v="6"/>
    <s v="3GH"/>
    <x v="12"/>
    <n v="1"/>
  </r>
  <r>
    <s v="1EH"/>
    <x v="11"/>
    <x v="0"/>
    <s v="HK4756"/>
    <x v="13"/>
    <n v="8.1999999999999993"/>
    <x v="0"/>
    <s v="SRC"/>
    <x v="14"/>
    <n v="1"/>
  </r>
  <r>
    <s v="1EH"/>
    <x v="11"/>
    <x v="0"/>
    <s v="HK4600"/>
    <x v="15"/>
    <n v="8.1999999999999993"/>
    <x v="0"/>
    <s v="SRC"/>
    <x v="14"/>
    <n v="1"/>
  </r>
  <r>
    <s v="1EH"/>
    <x v="11"/>
    <x v="0"/>
    <s v="HK4499"/>
    <x v="15"/>
    <n v="4.0999999999999996"/>
    <x v="3"/>
    <s v="SRC"/>
    <x v="14"/>
    <n v="1"/>
  </r>
  <r>
    <s v="1EH"/>
    <x v="11"/>
    <x v="0"/>
    <s v="HK4013"/>
    <x v="36"/>
    <n v="8.1999999999999993"/>
    <x v="0"/>
    <s v="SRC"/>
    <x v="14"/>
    <n v="1"/>
  </r>
  <r>
    <s v="1EH"/>
    <x v="11"/>
    <x v="0"/>
    <s v="HK4673"/>
    <x v="15"/>
    <n v="5.0999999999999996"/>
    <x v="4"/>
    <s v="SRC"/>
    <x v="14"/>
    <n v="1"/>
  </r>
  <r>
    <s v="1EH"/>
    <x v="11"/>
    <x v="0"/>
    <s v="HK5350"/>
    <x v="15"/>
    <n v="8.1999999999999993"/>
    <x v="0"/>
    <s v="SRC"/>
    <x v="14"/>
    <n v="2"/>
  </r>
  <r>
    <s v="1EH"/>
    <x v="11"/>
    <x v="0"/>
    <s v="HK4801"/>
    <x v="13"/>
    <n v="6.1"/>
    <x v="1"/>
    <s v="SRC"/>
    <x v="14"/>
    <n v="16"/>
  </r>
  <r>
    <s v="2BI"/>
    <x v="12"/>
    <x v="0"/>
    <s v="HK4820"/>
    <x v="12"/>
    <n v="6.2"/>
    <x v="1"/>
    <s v="3CA"/>
    <x v="27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1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5"/>
    <n v="3"/>
  </r>
  <r>
    <s v="4AE"/>
    <x v="33"/>
    <x v="0"/>
    <s v="HK5204"/>
    <x v="29"/>
    <n v="8.1"/>
    <x v="0"/>
    <s v="4AE"/>
    <x v="36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2"/>
    <n v="1"/>
  </r>
  <r>
    <s v="2EK"/>
    <x v="14"/>
    <x v="0"/>
    <s v="HK4968"/>
    <x v="39"/>
    <n v="3.2"/>
    <x v="7"/>
    <s v="0CR"/>
    <x v="43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4"/>
    <n v="1"/>
  </r>
  <r>
    <s v="2GF"/>
    <x v="20"/>
    <x v="0"/>
    <s v="HK3216"/>
    <x v="41"/>
    <n v="8.1"/>
    <x v="0"/>
    <s v="1CP"/>
    <x v="23"/>
    <n v="2"/>
  </r>
  <r>
    <s v="2FP"/>
    <x v="21"/>
    <x v="0"/>
    <s v="HK1496"/>
    <x v="20"/>
    <n v="6.2"/>
    <x v="1"/>
    <s v="0ER"/>
    <x v="45"/>
    <n v="2"/>
  </r>
  <r>
    <s v="4BU"/>
    <x v="38"/>
    <x v="0"/>
    <s v="HK4951"/>
    <x v="29"/>
    <n v="8"/>
    <x v="0"/>
    <s v="4BU"/>
    <x v="46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47"/>
    <n v="1"/>
  </r>
  <r>
    <s v="2GT"/>
    <x v="24"/>
    <x v="0"/>
    <s v="HK4783"/>
    <x v="9"/>
    <n v="8.1"/>
    <x v="0"/>
    <s v="0ES"/>
    <x v="48"/>
    <n v="1"/>
  </r>
  <r>
    <s v="2GT"/>
    <x v="24"/>
    <x v="0"/>
    <s v="HK2690"/>
    <x v="7"/>
    <n v="8.1"/>
    <x v="0"/>
    <s v="1HE"/>
    <x v="49"/>
    <n v="1"/>
  </r>
  <r>
    <s v="2GT"/>
    <x v="24"/>
    <x v="0"/>
    <s v="HK1526"/>
    <x v="6"/>
    <n v="8.1"/>
    <x v="0"/>
    <s v="1BT"/>
    <x v="26"/>
    <n v="1"/>
  </r>
  <r>
    <s v="2GT"/>
    <x v="24"/>
    <x v="0"/>
    <s v="HK2310"/>
    <x v="6"/>
    <n v="9.1300000000000008"/>
    <x v="6"/>
    <s v="1HE"/>
    <x v="49"/>
    <n v="2"/>
  </r>
  <r>
    <s v="2HP"/>
    <x v="27"/>
    <x v="0"/>
    <s v="HK547"/>
    <x v="42"/>
    <n v="9.1300000000000008"/>
    <x v="6"/>
    <s v="4CF"/>
    <x v="4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29"/>
    <n v="1"/>
  </r>
  <r>
    <s v="0BR"/>
    <x v="28"/>
    <x v="0"/>
    <s v="HK4416"/>
    <x v="28"/>
    <n v="8.1"/>
    <x v="0"/>
    <s v="0BR"/>
    <x v="29"/>
    <n v="1"/>
  </r>
  <r>
    <s v="0BR"/>
    <x v="28"/>
    <x v="0"/>
    <s v="HK2892"/>
    <x v="28"/>
    <n v="9.1300000000000008"/>
    <x v="6"/>
    <s v="0BR"/>
    <x v="29"/>
    <n v="1"/>
  </r>
  <r>
    <s v="0BR"/>
    <x v="28"/>
    <x v="0"/>
    <s v="HK3631"/>
    <x v="20"/>
    <n v="9.1300000000000008"/>
    <x v="6"/>
    <s v="0BR"/>
    <x v="29"/>
    <n v="1"/>
  </r>
  <r>
    <s v="0BR"/>
    <x v="28"/>
    <x v="0"/>
    <s v="HK690"/>
    <x v="42"/>
    <n v="8.1"/>
    <x v="0"/>
    <s v="0BR"/>
    <x v="29"/>
    <n v="2"/>
  </r>
  <r>
    <s v="0BR"/>
    <x v="28"/>
    <x v="0"/>
    <s v="HK690"/>
    <x v="42"/>
    <n v="9.1300000000000008"/>
    <x v="6"/>
    <s v="0BR"/>
    <x v="29"/>
    <n v="1"/>
  </r>
  <r>
    <s v="0BR"/>
    <x v="28"/>
    <x v="0"/>
    <s v="HK5428"/>
    <x v="28"/>
    <n v="8.1"/>
    <x v="0"/>
    <s v="0BR"/>
    <x v="29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0"/>
    <n v="1"/>
  </r>
  <r>
    <s v="2BS"/>
    <x v="1"/>
    <x v="0"/>
    <s v="HK1227"/>
    <x v="6"/>
    <n v="6.2"/>
    <x v="1"/>
    <s v="1BP"/>
    <x v="50"/>
    <n v="1"/>
  </r>
  <r>
    <s v="2BS"/>
    <x v="1"/>
    <x v="0"/>
    <s v="HK2847"/>
    <x v="35"/>
    <n v="6.2"/>
    <x v="1"/>
    <s v="4AC"/>
    <x v="4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1"/>
    <n v="4"/>
  </r>
  <r>
    <s v="1DW"/>
    <x v="29"/>
    <x v="0"/>
    <s v="HK1934"/>
    <x v="44"/>
    <n v="8.1"/>
    <x v="0"/>
    <s v="1DW"/>
    <x v="31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1"/>
    <n v="1"/>
  </r>
  <r>
    <s v="2AM"/>
    <x v="5"/>
    <x v="0"/>
    <s v="HK2464"/>
    <x v="7"/>
    <n v="8.1"/>
    <x v="0"/>
    <s v="1EG"/>
    <x v="52"/>
    <n v="1"/>
  </r>
  <r>
    <s v="2BG"/>
    <x v="8"/>
    <x v="0"/>
    <s v="HK5190"/>
    <x v="29"/>
    <n v="5.0999999999999996"/>
    <x v="4"/>
    <s v="2DO"/>
    <x v="53"/>
    <n v="1"/>
  </r>
  <r>
    <s v="2BG"/>
    <x v="8"/>
    <x v="0"/>
    <s v="HK4226"/>
    <x v="6"/>
    <n v="4.0999999999999996"/>
    <x v="3"/>
    <s v="1GY"/>
    <x v="54"/>
    <n v="1"/>
  </r>
  <r>
    <s v="2BG"/>
    <x v="8"/>
    <x v="0"/>
    <s v="HK4226"/>
    <x v="6"/>
    <n v="4.3"/>
    <x v="3"/>
    <s v="1GY"/>
    <x v="54"/>
    <n v="1"/>
  </r>
  <r>
    <s v="2BG"/>
    <x v="8"/>
    <x v="0"/>
    <s v="HK4655"/>
    <x v="9"/>
    <n v="5.3"/>
    <x v="4"/>
    <s v="2DJ"/>
    <x v="55"/>
    <n v="1"/>
  </r>
  <r>
    <s v="2BG"/>
    <x v="8"/>
    <x v="0"/>
    <s v="HK5233"/>
    <x v="17"/>
    <n v="4.0999999999999996"/>
    <x v="3"/>
    <s v="1GB"/>
    <x v="56"/>
    <n v="1"/>
  </r>
  <r>
    <s v="2BG"/>
    <x v="8"/>
    <x v="0"/>
    <s v="HK2872"/>
    <x v="6"/>
    <n v="4.0999999999999996"/>
    <x v="3"/>
    <s v="2DO"/>
    <x v="53"/>
    <n v="1"/>
  </r>
  <r>
    <s v="4AM"/>
    <x v="9"/>
    <x v="0"/>
    <s v="HK4998"/>
    <x v="29"/>
    <n v="9.1300000000000008"/>
    <x v="6"/>
    <s v="4AM"/>
    <x v="32"/>
    <n v="1"/>
  </r>
  <r>
    <s v="4AM"/>
    <x v="9"/>
    <x v="0"/>
    <s v="HK4665"/>
    <x v="29"/>
    <n v="9.1300000000000008"/>
    <x v="6"/>
    <s v="4AM"/>
    <x v="32"/>
    <n v="1"/>
  </r>
  <r>
    <s v="1ED"/>
    <x v="10"/>
    <x v="0"/>
    <s v="HK4541"/>
    <x v="12"/>
    <n v="8.1"/>
    <x v="0"/>
    <s v="1ED"/>
    <x v="13"/>
    <n v="2"/>
  </r>
  <r>
    <s v="1EH"/>
    <x v="11"/>
    <x v="0"/>
    <s v="HK4563"/>
    <x v="15"/>
    <n v="8.1999999999999993"/>
    <x v="0"/>
    <s v="SRC"/>
    <x v="14"/>
    <n v="1"/>
  </r>
  <r>
    <s v="1EH"/>
    <x v="11"/>
    <x v="0"/>
    <s v="HK5002"/>
    <x v="16"/>
    <n v="8.1"/>
    <x v="0"/>
    <s v="1GT"/>
    <x v="33"/>
    <n v="1"/>
  </r>
  <r>
    <s v="1EH"/>
    <x v="11"/>
    <x v="0"/>
    <s v="HK4801"/>
    <x v="13"/>
    <n v="4.3"/>
    <x v="3"/>
    <s v="SRC"/>
    <x v="14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3"/>
    <n v="2"/>
  </r>
  <r>
    <s v="2BI"/>
    <x v="12"/>
    <x v="0"/>
    <s v="HK4966"/>
    <x v="40"/>
    <n v="6.2"/>
    <x v="1"/>
    <s v="0EA"/>
    <x v="25"/>
    <n v="1"/>
  </r>
  <r>
    <s v="2CO"/>
    <x v="37"/>
    <x v="0"/>
    <s v="N959AV"/>
    <x v="27"/>
    <n v="8.1999999999999993"/>
    <x v="0"/>
    <s v="AVA"/>
    <x v="28"/>
    <n v="1"/>
  </r>
  <r>
    <s v="2CO"/>
    <x v="37"/>
    <x v="0"/>
    <s v="N562AV"/>
    <x v="27"/>
    <n v="8.1999999999999993"/>
    <x v="0"/>
    <s v="AVA"/>
    <x v="28"/>
    <n v="1"/>
  </r>
  <r>
    <s v="2FL"/>
    <x v="32"/>
    <x v="0"/>
    <s v="HK5357"/>
    <x v="5"/>
    <n v="8.1"/>
    <x v="0"/>
    <s v="ACL"/>
    <x v="35"/>
    <n v="1"/>
  </r>
  <r>
    <s v="2FL"/>
    <x v="32"/>
    <x v="0"/>
    <s v="HK5139"/>
    <x v="5"/>
    <n v="6.1"/>
    <x v="1"/>
    <s v="ACL"/>
    <x v="35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57"/>
    <n v="1"/>
  </r>
  <r>
    <s v="2GX"/>
    <x v="19"/>
    <x v="0"/>
    <s v="HK4704"/>
    <x v="45"/>
    <n v="3.2"/>
    <x v="7"/>
    <s v="0BR"/>
    <x v="29"/>
    <n v="1"/>
  </r>
  <r>
    <s v="2GF"/>
    <x v="20"/>
    <x v="0"/>
    <s v="HK4927"/>
    <x v="18"/>
    <n v="8.1"/>
    <x v="0"/>
    <s v="0EJ"/>
    <x v="44"/>
    <n v="1"/>
  </r>
  <r>
    <s v="2GF"/>
    <x v="20"/>
    <x v="0"/>
    <s v="HK4409"/>
    <x v="17"/>
    <n v="8.1"/>
    <x v="0"/>
    <s v="0EJ"/>
    <x v="44"/>
    <n v="0"/>
  </r>
  <r>
    <s v="2GF"/>
    <x v="20"/>
    <x v="0"/>
    <s v="HK2835"/>
    <x v="9"/>
    <n v="8.1"/>
    <x v="0"/>
    <s v="1CP"/>
    <x v="23"/>
    <n v="3"/>
  </r>
  <r>
    <s v="2GF"/>
    <x v="20"/>
    <x v="0"/>
    <s v="HK3916"/>
    <x v="34"/>
    <n v="8.1"/>
    <x v="0"/>
    <s v="1CP"/>
    <x v="23"/>
    <n v="2"/>
  </r>
  <r>
    <s v="2FP"/>
    <x v="21"/>
    <x v="0"/>
    <s v="HK5042"/>
    <x v="46"/>
    <n v="9.6"/>
    <x v="1"/>
    <s v="2CS"/>
    <x v="58"/>
    <n v="1"/>
  </r>
  <r>
    <s v="2FP"/>
    <x v="21"/>
    <x v="0"/>
    <s v="HK4714"/>
    <x v="23"/>
    <n v="6.2"/>
    <x v="1"/>
    <s v="0EA"/>
    <x v="25"/>
    <n v="3"/>
  </r>
  <r>
    <s v="2FP"/>
    <x v="21"/>
    <x v="0"/>
    <s v="HK5020"/>
    <x v="9"/>
    <n v="6.2"/>
    <x v="1"/>
    <s v="0EA"/>
    <x v="25"/>
    <n v="1"/>
  </r>
  <r>
    <s v="2FP"/>
    <x v="34"/>
    <x v="0"/>
    <s v="HK2690"/>
    <x v="7"/>
    <n v="6.1"/>
    <x v="1"/>
    <s v="0AN"/>
    <x v="4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6"/>
    <n v="1"/>
  </r>
  <r>
    <s v="2FV"/>
    <x v="25"/>
    <x v="0"/>
    <s v="HK4691"/>
    <x v="7"/>
    <n v="9.15"/>
    <x v="8"/>
    <s v="P"/>
    <x v="9"/>
    <n v="1"/>
  </r>
  <r>
    <s v="2HH"/>
    <x v="26"/>
    <x v="0"/>
    <s v="HK4820"/>
    <x v="12"/>
    <n v="9.1300000000000008"/>
    <x v="6"/>
    <s v="3CA"/>
    <x v="27"/>
    <n v="14"/>
  </r>
  <r>
    <s v="2HK"/>
    <x v="39"/>
    <x v="0"/>
    <s v="HK4812"/>
    <x v="47"/>
    <n v="3.2"/>
    <x v="7"/>
    <s v="2CS"/>
    <x v="58"/>
    <n v="1"/>
  </r>
  <r>
    <s v="2HP"/>
    <x v="27"/>
    <x v="0"/>
    <s v="HK4344"/>
    <x v="17"/>
    <n v="9.1300000000000008"/>
    <x v="6"/>
    <s v="4CF"/>
    <x v="4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28"/>
    <n v="13"/>
  </r>
  <r>
    <s v="0BR"/>
    <x v="28"/>
    <x v="0"/>
    <s v="HK4704"/>
    <x v="28"/>
    <n v="8.1"/>
    <x v="0"/>
    <s v="0BR"/>
    <x v="29"/>
    <n v="2"/>
  </r>
  <r>
    <s v="0BR"/>
    <x v="28"/>
    <x v="0"/>
    <s v="HK4336"/>
    <x v="28"/>
    <n v="8.1"/>
    <x v="0"/>
    <s v="0BR"/>
    <x v="29"/>
    <n v="2"/>
  </r>
  <r>
    <s v="0BR"/>
    <x v="28"/>
    <x v="0"/>
    <s v="HK660"/>
    <x v="20"/>
    <n v="8.1"/>
    <x v="0"/>
    <s v="0BR"/>
    <x v="29"/>
    <n v="4"/>
  </r>
  <r>
    <s v="0BR"/>
    <x v="28"/>
    <x v="0"/>
    <s v="HK1767"/>
    <x v="20"/>
    <n v="9.1300000000000008"/>
    <x v="6"/>
    <s v="0BR"/>
    <x v="29"/>
    <n v="1"/>
  </r>
  <r>
    <s v="0BR"/>
    <x v="28"/>
    <x v="0"/>
    <s v="HK5300"/>
    <x v="28"/>
    <n v="8.1"/>
    <x v="0"/>
    <s v="0BR"/>
    <x v="29"/>
    <n v="2"/>
  </r>
  <r>
    <s v="2BS"/>
    <x v="1"/>
    <x v="0"/>
    <s v="HK2521"/>
    <x v="6"/>
    <n v="6.2"/>
    <x v="1"/>
    <s v="1BR"/>
    <x v="51"/>
    <n v="4"/>
  </r>
  <r>
    <s v="2CU"/>
    <x v="40"/>
    <x v="0"/>
    <s v="PNC0244"/>
    <x v="48"/>
    <n v="7.2"/>
    <x v="2"/>
    <s v="PNC"/>
    <x v="59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0"/>
    <n v="1"/>
  </r>
  <r>
    <s v="2BK"/>
    <x v="4"/>
    <x v="0"/>
    <s v="HK4976"/>
    <x v="29"/>
    <n v="4.0999999999999996"/>
    <x v="3"/>
    <s v="AAG"/>
    <x v="4"/>
    <n v="1"/>
  </r>
  <r>
    <s v="2AH"/>
    <x v="6"/>
    <x v="0"/>
    <s v="HK5326"/>
    <x v="49"/>
    <n v="8.1"/>
    <x v="0"/>
    <s v="P"/>
    <x v="9"/>
    <n v="25"/>
  </r>
  <r>
    <s v="2AH"/>
    <x v="6"/>
    <x v="0"/>
    <s v="HK2589"/>
    <x v="6"/>
    <n v="6.1"/>
    <x v="1"/>
    <s v="P"/>
    <x v="9"/>
    <n v="1"/>
  </r>
  <r>
    <s v="2AH"/>
    <x v="6"/>
    <x v="0"/>
    <s v="HK3578"/>
    <x v="50"/>
    <n v="8.1"/>
    <x v="0"/>
    <s v="P"/>
    <x v="9"/>
    <n v="7"/>
  </r>
  <r>
    <s v="2BG"/>
    <x v="8"/>
    <x v="0"/>
    <s v="HK5416"/>
    <x v="51"/>
    <n v="5.0999999999999996"/>
    <x v="4"/>
    <s v="2DJ"/>
    <x v="55"/>
    <n v="1"/>
  </r>
  <r>
    <s v="2BG"/>
    <x v="8"/>
    <x v="0"/>
    <s v="HK2033"/>
    <x v="26"/>
    <n v="5.0999999999999996"/>
    <x v="4"/>
    <s v="2DO"/>
    <x v="53"/>
    <n v="1"/>
  </r>
  <r>
    <s v="2BG"/>
    <x v="8"/>
    <x v="0"/>
    <s v="HK5078"/>
    <x v="9"/>
    <n v="5.0999999999999996"/>
    <x v="4"/>
    <s v="2AS"/>
    <x v="61"/>
    <n v="1"/>
  </r>
  <r>
    <s v="2BG"/>
    <x v="8"/>
    <x v="0"/>
    <s v="HK2872"/>
    <x v="6"/>
    <n v="5.0999999999999996"/>
    <x v="4"/>
    <s v="2DO"/>
    <x v="53"/>
    <n v="1"/>
  </r>
  <r>
    <s v="4AM"/>
    <x v="9"/>
    <x v="0"/>
    <s v="HK2747"/>
    <x v="18"/>
    <n v="2.2000000000000002"/>
    <x v="9"/>
    <s v="1CG"/>
    <x v="10"/>
    <n v="1"/>
  </r>
  <r>
    <s v="4AM"/>
    <x v="9"/>
    <x v="0"/>
    <s v="HK1364"/>
    <x v="35"/>
    <n v="2.2000000000000002"/>
    <x v="9"/>
    <s v="4CZ"/>
    <x v="4"/>
    <n v="1"/>
  </r>
  <r>
    <s v="1ED"/>
    <x v="10"/>
    <x v="0"/>
    <s v="HK5330"/>
    <x v="11"/>
    <n v="8.1"/>
    <x v="0"/>
    <s v="1ED"/>
    <x v="13"/>
    <n v="5"/>
  </r>
  <r>
    <s v="1EH"/>
    <x v="11"/>
    <x v="0"/>
    <s v="HK4512"/>
    <x v="15"/>
    <n v="8.1999999999999993"/>
    <x v="0"/>
    <s v="SRC"/>
    <x v="14"/>
    <n v="3"/>
  </r>
  <r>
    <s v="1EH"/>
    <x v="11"/>
    <x v="0"/>
    <s v="HK4476"/>
    <x v="15"/>
    <n v="8.1999999999999993"/>
    <x v="0"/>
    <s v="SRC"/>
    <x v="14"/>
    <n v="2"/>
  </r>
  <r>
    <s v="1EH"/>
    <x v="11"/>
    <x v="0"/>
    <s v="HK4424"/>
    <x v="15"/>
    <n v="8.1999999999999993"/>
    <x v="0"/>
    <s v="SRC"/>
    <x v="14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2"/>
    <n v="2"/>
  </r>
  <r>
    <s v="2BI"/>
    <x v="12"/>
    <x v="0"/>
    <s v="HK5255"/>
    <x v="10"/>
    <n v="6.2"/>
    <x v="1"/>
    <s v="1ED"/>
    <x v="13"/>
    <n v="2"/>
  </r>
  <r>
    <s v="2BI"/>
    <x v="12"/>
    <x v="0"/>
    <s v="HK5118"/>
    <x v="16"/>
    <n v="6.2"/>
    <x v="1"/>
    <s v="1DW"/>
    <x v="31"/>
    <n v="2"/>
  </r>
  <r>
    <s v="2BI"/>
    <x v="12"/>
    <x v="0"/>
    <s v="HK4541"/>
    <x v="12"/>
    <n v="6.2"/>
    <x v="1"/>
    <s v="1ED"/>
    <x v="13"/>
    <n v="4"/>
  </r>
  <r>
    <s v="2CO"/>
    <x v="37"/>
    <x v="0"/>
    <s v="HCCRU"/>
    <x v="27"/>
    <n v="8.1999999999999993"/>
    <x v="0"/>
    <s v="GLG"/>
    <x v="63"/>
    <n v="1"/>
  </r>
  <r>
    <s v="2CO"/>
    <x v="37"/>
    <x v="0"/>
    <s v="N331QT"/>
    <x v="52"/>
    <n v="8.1999999999999993"/>
    <x v="0"/>
    <s v="TPA"/>
    <x v="64"/>
    <n v="1"/>
  </r>
  <r>
    <s v="2CO"/>
    <x v="37"/>
    <x v="0"/>
    <s v="N723AV"/>
    <x v="37"/>
    <n v="8.1999999999999993"/>
    <x v="0"/>
    <s v="AVA"/>
    <x v="28"/>
    <n v="1"/>
  </r>
  <r>
    <s v="2CO"/>
    <x v="37"/>
    <x v="0"/>
    <s v="N4304"/>
    <x v="27"/>
    <n v="8.1999999999999993"/>
    <x v="0"/>
    <s v="AVA"/>
    <x v="28"/>
    <n v="1"/>
  </r>
  <r>
    <s v="2FL"/>
    <x v="32"/>
    <x v="0"/>
    <s v="HK4729"/>
    <x v="53"/>
    <n v="8.1"/>
    <x v="0"/>
    <s v="ACL"/>
    <x v="35"/>
    <n v="2"/>
  </r>
  <r>
    <s v="2EK"/>
    <x v="14"/>
    <x v="0"/>
    <s v="HK5172"/>
    <x v="54"/>
    <n v="3.2"/>
    <x v="7"/>
    <s v="0BE"/>
    <x v="65"/>
    <n v="1"/>
  </r>
  <r>
    <s v="2FK"/>
    <x v="15"/>
    <x v="0"/>
    <s v="HK2227"/>
    <x v="9"/>
    <n v="8.1"/>
    <x v="0"/>
    <s v="1GP"/>
    <x v="66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58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4"/>
    <n v="2"/>
  </r>
  <r>
    <s v="2GF"/>
    <x v="20"/>
    <x v="0"/>
    <s v="HK4991"/>
    <x v="34"/>
    <n v="8.1"/>
    <x v="0"/>
    <s v="1CP"/>
    <x v="23"/>
    <n v="3"/>
  </r>
  <r>
    <s v="2GH"/>
    <x v="41"/>
    <x v="0"/>
    <s v="HK4714"/>
    <x v="17"/>
    <n v="4.3"/>
    <x v="3"/>
    <s v="P"/>
    <x v="9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5"/>
    <n v="2"/>
  </r>
  <r>
    <s v="2FP"/>
    <x v="21"/>
    <x v="0"/>
    <s v="HK4846"/>
    <x v="14"/>
    <n v="6.2"/>
    <x v="1"/>
    <s v="OEZ"/>
    <x v="67"/>
    <n v="1"/>
  </r>
  <r>
    <s v="2FP"/>
    <x v="21"/>
    <x v="0"/>
    <s v="HK3404"/>
    <x v="9"/>
    <n v="6.2"/>
    <x v="1"/>
    <s v="1DO"/>
    <x v="38"/>
    <n v="4"/>
  </r>
  <r>
    <s v="2FP"/>
    <x v="21"/>
    <x v="0"/>
    <s v="HK1496"/>
    <x v="20"/>
    <n v="2.1"/>
    <x v="9"/>
    <s v="0ER"/>
    <x v="45"/>
    <n v="1"/>
  </r>
  <r>
    <s v="2FZ"/>
    <x v="35"/>
    <x v="0"/>
    <s v="HK5196"/>
    <x v="16"/>
    <n v="4.0999999999999996"/>
    <x v="3"/>
    <s v="1DF"/>
    <x v="68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49"/>
    <n v="1"/>
  </r>
  <r>
    <s v="1GQ"/>
    <x v="36"/>
    <x v="0"/>
    <s v="HK5020"/>
    <x v="9"/>
    <n v="8.1"/>
    <x v="0"/>
    <s v="0EA"/>
    <x v="25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29"/>
    <n v="1"/>
  </r>
  <r>
    <s v="0BR"/>
    <x v="28"/>
    <x v="0"/>
    <s v="HK4542"/>
    <x v="28"/>
    <n v="9.1300000000000008"/>
    <x v="6"/>
    <s v="0BR"/>
    <x v="29"/>
    <n v="1"/>
  </r>
  <r>
    <s v="0BR"/>
    <x v="28"/>
    <x v="0"/>
    <s v="HK4416"/>
    <x v="28"/>
    <n v="9.1300000000000008"/>
    <x v="6"/>
    <s v="0BR"/>
    <x v="29"/>
    <n v="1"/>
  </r>
  <r>
    <s v="0BR"/>
    <x v="28"/>
    <x v="0"/>
    <s v="HK5428"/>
    <x v="28"/>
    <n v="9.1300000000000008"/>
    <x v="6"/>
    <s v="0BR"/>
    <x v="29"/>
    <n v="1"/>
  </r>
  <r>
    <s v="0BR"/>
    <x v="28"/>
    <x v="0"/>
    <s v="HK5113"/>
    <x v="28"/>
    <n v="8.1"/>
    <x v="0"/>
    <s v="0BR"/>
    <x v="29"/>
    <n v="2"/>
  </r>
  <r>
    <s v="0BR"/>
    <x v="28"/>
    <x v="0"/>
    <s v="HK4939"/>
    <x v="28"/>
    <n v="9.1300000000000008"/>
    <x v="6"/>
    <s v="0BR"/>
    <x v="29"/>
    <n v="1"/>
  </r>
  <r>
    <s v="2CU"/>
    <x v="40"/>
    <x v="0"/>
    <s v="HK1771"/>
    <x v="14"/>
    <n v="8.1"/>
    <x v="0"/>
    <s v="1GA"/>
    <x v="69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1"/>
    <n v="2"/>
  </r>
  <r>
    <s v="2BK"/>
    <x v="4"/>
    <x v="0"/>
    <s v="HK5027"/>
    <x v="18"/>
    <n v="4.0999999999999996"/>
    <x v="3"/>
    <s v="1GK"/>
    <x v="70"/>
    <n v="1"/>
  </r>
  <r>
    <s v="2BG"/>
    <x v="8"/>
    <x v="0"/>
    <s v="HK4655"/>
    <x v="9"/>
    <n v="4.0999999999999996"/>
    <x v="3"/>
    <s v="2DJ"/>
    <x v="55"/>
    <n v="1"/>
  </r>
  <r>
    <s v="2BG"/>
    <x v="8"/>
    <x v="0"/>
    <s v="HK4655"/>
    <x v="9"/>
    <n v="5.0999999999999996"/>
    <x v="4"/>
    <s v="2DJ"/>
    <x v="55"/>
    <n v="3"/>
  </r>
  <r>
    <s v="2BG"/>
    <x v="8"/>
    <x v="0"/>
    <s v="HK4655"/>
    <x v="9"/>
    <n v="4.3"/>
    <x v="3"/>
    <s v="2DJ"/>
    <x v="55"/>
    <n v="1"/>
  </r>
  <r>
    <s v="2BG"/>
    <x v="8"/>
    <x v="0"/>
    <s v="HK4972"/>
    <x v="17"/>
    <n v="4.0999999999999996"/>
    <x v="3"/>
    <s v="1GB"/>
    <x v="56"/>
    <n v="1"/>
  </r>
  <r>
    <s v="4AM"/>
    <x v="9"/>
    <x v="0"/>
    <s v="HK4666"/>
    <x v="29"/>
    <n v="9.1300000000000008"/>
    <x v="6"/>
    <s v="4AM"/>
    <x v="32"/>
    <n v="1"/>
  </r>
  <r>
    <s v="1ED"/>
    <x v="10"/>
    <x v="0"/>
    <s v="HK5107"/>
    <x v="10"/>
    <n v="8.1"/>
    <x v="0"/>
    <s v="1ED"/>
    <x v="13"/>
    <n v="2"/>
  </r>
  <r>
    <s v="1EH"/>
    <x v="11"/>
    <x v="0"/>
    <s v="HK4645"/>
    <x v="13"/>
    <n v="8.1999999999999993"/>
    <x v="0"/>
    <s v="SRC"/>
    <x v="14"/>
    <n v="1"/>
  </r>
  <r>
    <s v="1EH"/>
    <x v="11"/>
    <x v="0"/>
    <s v="HK4367"/>
    <x v="36"/>
    <n v="8.1999999999999993"/>
    <x v="0"/>
    <s v="SRC"/>
    <x v="14"/>
    <n v="1"/>
  </r>
  <r>
    <s v="1EH"/>
    <x v="11"/>
    <x v="0"/>
    <s v="HK4109"/>
    <x v="36"/>
    <n v="8.1999999999999993"/>
    <x v="0"/>
    <s v="SRC"/>
    <x v="14"/>
    <n v="1"/>
  </r>
  <r>
    <s v="1EH"/>
    <x v="11"/>
    <x v="0"/>
    <s v="HK4732"/>
    <x v="15"/>
    <n v="8.1999999999999993"/>
    <x v="0"/>
    <s v="SRC"/>
    <x v="14"/>
    <n v="2"/>
  </r>
  <r>
    <s v="1EH"/>
    <x v="11"/>
    <x v="0"/>
    <s v="HK4709"/>
    <x v="15"/>
    <n v="8.1999999999999993"/>
    <x v="0"/>
    <s v="SRC"/>
    <x v="14"/>
    <n v="3"/>
  </r>
  <r>
    <s v="2BI"/>
    <x v="12"/>
    <x v="0"/>
    <s v="HK5197"/>
    <x v="5"/>
    <n v="9.14"/>
    <x v="5"/>
    <s v="ACL"/>
    <x v="35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1"/>
    <n v="1"/>
  </r>
  <r>
    <s v="2CO"/>
    <x v="37"/>
    <x v="0"/>
    <s v="HK5390"/>
    <x v="27"/>
    <n v="8.1999999999999993"/>
    <x v="0"/>
    <s v="AVA"/>
    <x v="28"/>
    <n v="1"/>
  </r>
  <r>
    <s v="2FL"/>
    <x v="32"/>
    <x v="0"/>
    <s v="HK4730"/>
    <x v="53"/>
    <n v="8.1"/>
    <x v="0"/>
    <s v="ACL"/>
    <x v="35"/>
    <n v="2"/>
  </r>
  <r>
    <s v="4AE"/>
    <x v="33"/>
    <x v="0"/>
    <s v="HK1886"/>
    <x v="29"/>
    <n v="8.1"/>
    <x v="0"/>
    <s v="4AE"/>
    <x v="36"/>
    <n v="1"/>
  </r>
  <r>
    <s v="2EK"/>
    <x v="14"/>
    <x v="0"/>
    <s v="HK5187"/>
    <x v="7"/>
    <n v="3.1"/>
    <x v="7"/>
    <s v="1GC"/>
    <x v="71"/>
    <n v="1"/>
  </r>
  <r>
    <s v="2EK"/>
    <x v="14"/>
    <x v="0"/>
    <s v="HK2066"/>
    <x v="20"/>
    <n v="3.2"/>
    <x v="7"/>
    <s v="0BE"/>
    <x v="65"/>
    <n v="1"/>
  </r>
  <r>
    <s v="2FK"/>
    <x v="15"/>
    <x v="0"/>
    <s v="HK4897"/>
    <x v="9"/>
    <n v="8.1"/>
    <x v="0"/>
    <s v="P"/>
    <x v="9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37"/>
    <n v="1"/>
  </r>
  <r>
    <s v="2GF"/>
    <x v="20"/>
    <x v="0"/>
    <s v="HK3773"/>
    <x v="18"/>
    <n v="8.1"/>
    <x v="0"/>
    <s v="1CP"/>
    <x v="23"/>
    <n v="0"/>
  </r>
  <r>
    <s v="2GF"/>
    <x v="20"/>
    <x v="0"/>
    <s v="HK4795"/>
    <x v="59"/>
    <n v="8.1"/>
    <x v="0"/>
    <s v="1CP"/>
    <x v="23"/>
    <n v="2"/>
  </r>
  <r>
    <s v="2GH"/>
    <x v="41"/>
    <x v="0"/>
    <s v="HK4812"/>
    <x v="29"/>
    <n v="4.3"/>
    <x v="3"/>
    <s v="P"/>
    <x v="9"/>
    <n v="1"/>
  </r>
  <r>
    <s v="2FP"/>
    <x v="21"/>
    <x v="0"/>
    <s v="HK5210"/>
    <x v="30"/>
    <n v="6.2"/>
    <x v="1"/>
    <s v="1CQ"/>
    <x v="72"/>
    <n v="1"/>
  </r>
  <r>
    <s v="2FP"/>
    <x v="21"/>
    <x v="0"/>
    <s v="HK5052"/>
    <x v="16"/>
    <n v="6.2"/>
    <x v="1"/>
    <s v="1GQ"/>
    <x v="34"/>
    <n v="1"/>
  </r>
  <r>
    <s v="2FP"/>
    <x v="21"/>
    <x v="0"/>
    <s v="HK5380"/>
    <x v="60"/>
    <n v="6.2"/>
    <x v="1"/>
    <s v="0EV"/>
    <x v="73"/>
    <n v="2"/>
  </r>
  <r>
    <s v="2FP"/>
    <x v="21"/>
    <x v="0"/>
    <s v="HK4647"/>
    <x v="18"/>
    <n v="6.2"/>
    <x v="1"/>
    <s v="1DY"/>
    <x v="74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75"/>
    <n v="2"/>
  </r>
  <r>
    <s v="2FP"/>
    <x v="21"/>
    <x v="0"/>
    <s v="HK5020"/>
    <x v="9"/>
    <n v="6.1"/>
    <x v="1"/>
    <s v="0EA"/>
    <x v="25"/>
    <n v="10"/>
  </r>
  <r>
    <s v="2FZ"/>
    <x v="35"/>
    <x v="0"/>
    <s v="HK4685"/>
    <x v="16"/>
    <n v="5.0999999999999996"/>
    <x v="4"/>
    <s v="1DF"/>
    <x v="68"/>
    <n v="3"/>
  </r>
  <r>
    <s v="2FZ"/>
    <x v="35"/>
    <x v="0"/>
    <s v="HK5020"/>
    <x v="9"/>
    <n v="4.0999999999999996"/>
    <x v="3"/>
    <s v="0EA"/>
    <x v="25"/>
    <n v="3"/>
  </r>
  <r>
    <s v="4BU"/>
    <x v="38"/>
    <x v="0"/>
    <s v="HK2126"/>
    <x v="7"/>
    <n v="8"/>
    <x v="0"/>
    <s v="4BU"/>
    <x v="46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49"/>
    <n v="1"/>
  </r>
  <r>
    <s v="2HK"/>
    <x v="39"/>
    <x v="0"/>
    <s v="HK4893"/>
    <x v="9"/>
    <n v="3.2"/>
    <x v="7"/>
    <s v="2CS"/>
    <x v="58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29"/>
    <n v="3"/>
  </r>
  <r>
    <s v="0BR"/>
    <x v="28"/>
    <x v="0"/>
    <s v="HK1476"/>
    <x v="20"/>
    <n v="9.1300000000000008"/>
    <x v="6"/>
    <s v="0BR"/>
    <x v="29"/>
    <n v="1"/>
  </r>
  <r>
    <s v="0BR"/>
    <x v="28"/>
    <x v="0"/>
    <s v="HK5113"/>
    <x v="28"/>
    <n v="9.1300000000000008"/>
    <x v="6"/>
    <s v="0BR"/>
    <x v="29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1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1"/>
    <n v="2"/>
  </r>
  <r>
    <s v="1DW"/>
    <x v="29"/>
    <x v="0"/>
    <s v="HK4460"/>
    <x v="14"/>
    <n v="8.1"/>
    <x v="0"/>
    <s v="P"/>
    <x v="9"/>
    <n v="1"/>
  </r>
  <r>
    <s v="2AM"/>
    <x v="5"/>
    <x v="0"/>
    <s v="HK1937"/>
    <x v="35"/>
    <n v="8.1"/>
    <x v="0"/>
    <s v="1BT"/>
    <x v="26"/>
    <n v="1"/>
  </r>
  <r>
    <s v="2AH"/>
    <x v="6"/>
    <x v="0"/>
    <s v="HK2589"/>
    <x v="6"/>
    <n v="6.2"/>
    <x v="1"/>
    <s v="P"/>
    <x v="9"/>
    <n v="1"/>
  </r>
  <r>
    <s v="1CG"/>
    <x v="7"/>
    <x v="0"/>
    <s v="HK2747"/>
    <x v="18"/>
    <n v="8.1"/>
    <x v="0"/>
    <s v="1CG"/>
    <x v="10"/>
    <n v="1"/>
  </r>
  <r>
    <s v="2BG"/>
    <x v="8"/>
    <x v="0"/>
    <s v="HK5189"/>
    <x v="6"/>
    <n v="4.0999999999999996"/>
    <x v="3"/>
    <s v="1BO"/>
    <x v="11"/>
    <n v="1"/>
  </r>
  <r>
    <s v="2BG"/>
    <x v="8"/>
    <x v="0"/>
    <s v="HK4808"/>
    <x v="7"/>
    <n v="6.2"/>
    <x v="1"/>
    <s v="4BD"/>
    <x v="76"/>
    <n v="2"/>
  </r>
  <r>
    <s v="4AM"/>
    <x v="9"/>
    <x v="0"/>
    <s v="HK4664"/>
    <x v="29"/>
    <n v="9.1300000000000008"/>
    <x v="6"/>
    <s v="4AM"/>
    <x v="32"/>
    <n v="1"/>
  </r>
  <r>
    <s v="4AM"/>
    <x v="9"/>
    <x v="0"/>
    <s v="HK1789"/>
    <x v="29"/>
    <n v="9.1300000000000008"/>
    <x v="6"/>
    <s v="4AM"/>
    <x v="32"/>
    <n v="1"/>
  </r>
  <r>
    <s v="1EH"/>
    <x v="11"/>
    <x v="0"/>
    <s v="HK4598"/>
    <x v="15"/>
    <n v="8.1999999999999993"/>
    <x v="0"/>
    <s v="SRC"/>
    <x v="14"/>
    <n v="2"/>
  </r>
  <r>
    <s v="1EH"/>
    <x v="11"/>
    <x v="0"/>
    <s v="HK4558"/>
    <x v="15"/>
    <n v="8.1999999999999993"/>
    <x v="0"/>
    <s v="SRC"/>
    <x v="14"/>
    <n v="1"/>
  </r>
  <r>
    <s v="1EH"/>
    <x v="11"/>
    <x v="0"/>
    <s v="HK4557"/>
    <x v="15"/>
    <n v="8.1999999999999993"/>
    <x v="0"/>
    <s v="SRC"/>
    <x v="14"/>
    <n v="1"/>
  </r>
  <r>
    <s v="1EH"/>
    <x v="11"/>
    <x v="0"/>
    <s v="HK4424"/>
    <x v="15"/>
    <n v="5.0999999999999996"/>
    <x v="4"/>
    <s v="SRC"/>
    <x v="14"/>
    <n v="1"/>
  </r>
  <r>
    <s v="2BI"/>
    <x v="12"/>
    <x v="0"/>
    <s v="HK5002"/>
    <x v="16"/>
    <n v="9.14"/>
    <x v="5"/>
    <s v="1GT"/>
    <x v="33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4"/>
    <n v="1"/>
  </r>
  <r>
    <s v="2BI"/>
    <x v="12"/>
    <x v="0"/>
    <s v="HK5123"/>
    <x v="16"/>
    <n v="6.2"/>
    <x v="1"/>
    <s v="1GQ"/>
    <x v="34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5"/>
    <n v="2"/>
  </r>
  <r>
    <s v="2FL"/>
    <x v="32"/>
    <x v="0"/>
    <s v="HK4728"/>
    <x v="53"/>
    <n v="8.1"/>
    <x v="0"/>
    <s v="ACL"/>
    <x v="35"/>
    <n v="2"/>
  </r>
  <r>
    <s v="4AE"/>
    <x v="33"/>
    <x v="0"/>
    <s v="HK5231"/>
    <x v="29"/>
    <n v="8.1"/>
    <x v="0"/>
    <s v="4AE"/>
    <x v="36"/>
    <n v="2"/>
  </r>
  <r>
    <s v="2EK"/>
    <x v="14"/>
    <x v="0"/>
    <s v="HK1750"/>
    <x v="20"/>
    <n v="3.2"/>
    <x v="7"/>
    <s v="0BM"/>
    <x v="77"/>
    <n v="1"/>
  </r>
  <r>
    <s v="2FK"/>
    <x v="15"/>
    <x v="0"/>
    <s v="HK2963"/>
    <x v="18"/>
    <n v="8.1"/>
    <x v="0"/>
    <s v="P"/>
    <x v="9"/>
    <n v="1"/>
  </r>
  <r>
    <s v="2FK"/>
    <x v="15"/>
    <x v="0"/>
    <s v="HK5097"/>
    <x v="34"/>
    <n v="8.1"/>
    <x v="0"/>
    <s v="P"/>
    <x v="9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3"/>
    <n v="4"/>
  </r>
  <r>
    <s v="2GF"/>
    <x v="20"/>
    <x v="0"/>
    <s v="HK3039"/>
    <x v="41"/>
    <n v="8.1"/>
    <x v="0"/>
    <s v="1CP"/>
    <x v="23"/>
    <n v="2"/>
  </r>
  <r>
    <s v="2GH"/>
    <x v="41"/>
    <x v="0"/>
    <s v="HK5073"/>
    <x v="18"/>
    <n v="4.3"/>
    <x v="3"/>
    <s v="P"/>
    <x v="9"/>
    <n v="1"/>
  </r>
  <r>
    <s v="2FP"/>
    <x v="21"/>
    <x v="0"/>
    <s v="HK4387"/>
    <x v="16"/>
    <n v="6.2"/>
    <x v="1"/>
    <s v="2CS"/>
    <x v="58"/>
    <n v="2"/>
  </r>
  <r>
    <s v="2FP"/>
    <x v="21"/>
    <x v="0"/>
    <s v="HK4893"/>
    <x v="9"/>
    <n v="2.1"/>
    <x v="9"/>
    <s v="2CS"/>
    <x v="58"/>
    <n v="1"/>
  </r>
  <r>
    <s v="2FZ"/>
    <x v="35"/>
    <x v="0"/>
    <s v="HK4460"/>
    <x v="16"/>
    <n v="4.0999999999999996"/>
    <x v="3"/>
    <s v="1DW"/>
    <x v="31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4"/>
    <n v="1"/>
  </r>
  <r>
    <s v="2GT"/>
    <x v="24"/>
    <x v="0"/>
    <s v="HK1736"/>
    <x v="6"/>
    <n v="8.1"/>
    <x v="0"/>
    <s v="1BT"/>
    <x v="26"/>
    <n v="1"/>
  </r>
  <r>
    <s v="2FV"/>
    <x v="25"/>
    <x v="0"/>
    <s v="HK4795"/>
    <x v="59"/>
    <n v="9.15"/>
    <x v="8"/>
    <s v="P"/>
    <x v="9"/>
    <n v="1"/>
  </r>
  <r>
    <s v="1GQ"/>
    <x v="36"/>
    <x v="0"/>
    <s v="HK2714"/>
    <x v="9"/>
    <n v="8.1"/>
    <x v="0"/>
    <s v="0EA"/>
    <x v="25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29"/>
    <n v="1"/>
  </r>
  <r>
    <s v="0BR"/>
    <x v="28"/>
    <x v="0"/>
    <s v="HK2892"/>
    <x v="28"/>
    <n v="8.1"/>
    <x v="0"/>
    <s v="0BR"/>
    <x v="29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49"/>
    <n v="1"/>
  </r>
  <r>
    <s v="2AH"/>
    <x v="6"/>
    <x v="0"/>
    <s v="HK2589"/>
    <x v="6"/>
    <n v="8.1"/>
    <x v="0"/>
    <s v="P"/>
    <x v="9"/>
    <n v="11"/>
  </r>
  <r>
    <s v="1CG"/>
    <x v="7"/>
    <x v="0"/>
    <s v="HK4761"/>
    <x v="6"/>
    <n v="8.1"/>
    <x v="0"/>
    <s v="1CG"/>
    <x v="10"/>
    <n v="1"/>
  </r>
  <r>
    <s v="1CG"/>
    <x v="7"/>
    <x v="0"/>
    <s v="HK4938"/>
    <x v="35"/>
    <n v="8.1"/>
    <x v="0"/>
    <s v="1CG"/>
    <x v="10"/>
    <n v="1"/>
  </r>
  <r>
    <s v="1CG"/>
    <x v="7"/>
    <x v="0"/>
    <s v="HK3117"/>
    <x v="62"/>
    <n v="8.1"/>
    <x v="0"/>
    <s v="1CG"/>
    <x v="10"/>
    <n v="1"/>
  </r>
  <r>
    <s v="2BG"/>
    <x v="8"/>
    <x v="0"/>
    <s v="HK5078"/>
    <x v="9"/>
    <n v="4.0999999999999996"/>
    <x v="3"/>
    <s v="2AS"/>
    <x v="61"/>
    <n v="1"/>
  </r>
  <r>
    <s v="4AM"/>
    <x v="9"/>
    <x v="0"/>
    <s v="HK4762"/>
    <x v="63"/>
    <n v="2.2000000000000002"/>
    <x v="9"/>
    <s v="4CZ"/>
    <x v="4"/>
    <n v="1"/>
  </r>
  <r>
    <s v="4AM"/>
    <x v="9"/>
    <x v="0"/>
    <s v="HK1863"/>
    <x v="29"/>
    <n v="9.1300000000000008"/>
    <x v="6"/>
    <s v="4AM"/>
    <x v="32"/>
    <n v="1"/>
  </r>
  <r>
    <s v="1EH"/>
    <x v="11"/>
    <x v="0"/>
    <s v="HK4794"/>
    <x v="13"/>
    <n v="8.1999999999999993"/>
    <x v="0"/>
    <s v="SRC"/>
    <x v="14"/>
    <n v="1"/>
  </r>
  <r>
    <s v="1EH"/>
    <x v="11"/>
    <x v="0"/>
    <s v="HK4630"/>
    <x v="15"/>
    <n v="8.1999999999999993"/>
    <x v="0"/>
    <s v="SRC"/>
    <x v="14"/>
    <n v="1"/>
  </r>
  <r>
    <s v="1EH"/>
    <x v="11"/>
    <x v="0"/>
    <s v="HK4499"/>
    <x v="15"/>
    <n v="8.1999999999999993"/>
    <x v="0"/>
    <s v="SRC"/>
    <x v="14"/>
    <n v="2"/>
  </r>
  <r>
    <s v="1EH"/>
    <x v="11"/>
    <x v="0"/>
    <s v="HK4732"/>
    <x v="15"/>
    <n v="6.2"/>
    <x v="1"/>
    <s v="SRC"/>
    <x v="14"/>
    <n v="13"/>
  </r>
  <r>
    <s v="1EH"/>
    <x v="11"/>
    <x v="0"/>
    <s v="HK4537"/>
    <x v="15"/>
    <n v="8.1999999999999993"/>
    <x v="0"/>
    <s v="SRC"/>
    <x v="14"/>
    <n v="3"/>
  </r>
  <r>
    <s v="1EH"/>
    <x v="11"/>
    <x v="0"/>
    <s v="HK4673"/>
    <x v="15"/>
    <n v="4.0999999999999996"/>
    <x v="3"/>
    <s v="SRC"/>
    <x v="14"/>
    <n v="1"/>
  </r>
  <r>
    <s v="1EH"/>
    <x v="11"/>
    <x v="0"/>
    <s v="HK4673"/>
    <x v="15"/>
    <n v="8.1999999999999993"/>
    <x v="0"/>
    <s v="SRC"/>
    <x v="14"/>
    <n v="4"/>
  </r>
  <r>
    <s v="1EH"/>
    <x v="11"/>
    <x v="0"/>
    <s v="HK4434"/>
    <x v="15"/>
    <n v="8.1999999999999993"/>
    <x v="0"/>
    <s v="SRC"/>
    <x v="14"/>
    <n v="2"/>
  </r>
  <r>
    <s v="1EH"/>
    <x v="11"/>
    <x v="0"/>
    <s v="HK4424"/>
    <x v="15"/>
    <n v="4.0999999999999996"/>
    <x v="3"/>
    <s v="SRC"/>
    <x v="14"/>
    <n v="4"/>
  </r>
  <r>
    <s v="2BI"/>
    <x v="12"/>
    <x v="0"/>
    <s v="HK5186"/>
    <x v="64"/>
    <n v="9.14"/>
    <x v="5"/>
    <s v="1BC"/>
    <x v="78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5"/>
    <n v="2"/>
  </r>
  <r>
    <s v="2EK"/>
    <x v="14"/>
    <x v="0"/>
    <s v="HK4705"/>
    <x v="65"/>
    <n v="6.1"/>
    <x v="1"/>
    <s v="1GC"/>
    <x v="71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3"/>
    <n v="0"/>
  </r>
  <r>
    <s v="2GF"/>
    <x v="20"/>
    <x v="0"/>
    <s v="HK4478"/>
    <x v="9"/>
    <n v="8.1"/>
    <x v="0"/>
    <s v="0EJ"/>
    <x v="44"/>
    <n v="0"/>
  </r>
  <r>
    <s v="2GF"/>
    <x v="20"/>
    <x v="0"/>
    <s v="HK641"/>
    <x v="6"/>
    <n v="8.1"/>
    <x v="0"/>
    <s v="1DO"/>
    <x v="38"/>
    <n v="1"/>
  </r>
  <r>
    <s v="2GF"/>
    <x v="20"/>
    <x v="0"/>
    <s v="HK5073"/>
    <x v="18"/>
    <n v="8.1"/>
    <x v="0"/>
    <s v="1CP"/>
    <x v="23"/>
    <n v="0"/>
  </r>
  <r>
    <s v="2GH"/>
    <x v="41"/>
    <x v="0"/>
    <s v="HK5379"/>
    <x v="66"/>
    <n v="4.3"/>
    <x v="3"/>
    <s v="P"/>
    <x v="9"/>
    <n v="1"/>
  </r>
  <r>
    <s v="2FP"/>
    <x v="21"/>
    <x v="0"/>
    <s v="HK2714"/>
    <x v="9"/>
    <n v="6.1"/>
    <x v="1"/>
    <s v="0EA"/>
    <x v="25"/>
    <n v="5"/>
  </r>
  <r>
    <s v="2FP"/>
    <x v="21"/>
    <x v="0"/>
    <s v="HK4280"/>
    <x v="35"/>
    <n v="3.2"/>
    <x v="7"/>
    <s v="1AE"/>
    <x v="79"/>
    <n v="1"/>
  </r>
  <r>
    <s v="2FZ"/>
    <x v="35"/>
    <x v="0"/>
    <s v="HK4812"/>
    <x v="47"/>
    <n v="4.3"/>
    <x v="3"/>
    <s v="2CS"/>
    <x v="58"/>
    <n v="3"/>
  </r>
  <r>
    <s v="2FZ"/>
    <x v="35"/>
    <x v="0"/>
    <s v="HK2205"/>
    <x v="9"/>
    <n v="5.0999999999999996"/>
    <x v="4"/>
    <s v="2FK"/>
    <x v="75"/>
    <n v="3"/>
  </r>
  <r>
    <s v="2FZ"/>
    <x v="35"/>
    <x v="0"/>
    <s v="HK5426"/>
    <x v="9"/>
    <n v="4.0999999999999996"/>
    <x v="3"/>
    <s v="2FK"/>
    <x v="75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48"/>
    <n v="2"/>
  </r>
  <r>
    <s v="2GT"/>
    <x v="24"/>
    <x v="0"/>
    <s v="HK1792"/>
    <x v="29"/>
    <n v="9.1300000000000008"/>
    <x v="6"/>
    <s v="1BT"/>
    <x v="26"/>
    <n v="1"/>
  </r>
  <r>
    <s v="2GT"/>
    <x v="24"/>
    <x v="0"/>
    <s v="HK4569"/>
    <x v="9"/>
    <n v="8.1"/>
    <x v="0"/>
    <s v="0ES"/>
    <x v="48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29"/>
    <n v="1"/>
  </r>
  <r>
    <s v="0BR"/>
    <x v="28"/>
    <x v="1"/>
    <s v="HK4644"/>
    <x v="28"/>
    <n v="8.1"/>
    <x v="0"/>
    <s v="0BR"/>
    <x v="29"/>
    <n v="1"/>
  </r>
  <r>
    <s v="0BR"/>
    <x v="28"/>
    <x v="1"/>
    <s v="HK4416"/>
    <x v="28"/>
    <n v="8.1"/>
    <x v="0"/>
    <s v="0BR"/>
    <x v="29"/>
    <n v="1"/>
  </r>
  <r>
    <s v="0BR"/>
    <x v="28"/>
    <x v="1"/>
    <s v="HK4336"/>
    <x v="28"/>
    <n v="8.1"/>
    <x v="0"/>
    <s v="0BR"/>
    <x v="29"/>
    <n v="1"/>
  </r>
  <r>
    <s v="0BR"/>
    <x v="28"/>
    <x v="1"/>
    <s v="HK4336"/>
    <x v="28"/>
    <n v="9.1300000000000008"/>
    <x v="6"/>
    <s v="0BR"/>
    <x v="29"/>
    <n v="1"/>
  </r>
  <r>
    <s v="2CU"/>
    <x v="40"/>
    <x v="1"/>
    <s v="N750AV"/>
    <x v="27"/>
    <n v="7.2"/>
    <x v="2"/>
    <s v="AVA"/>
    <x v="28"/>
    <n v="19"/>
  </r>
  <r>
    <s v="2CU"/>
    <x v="40"/>
    <x v="1"/>
    <s v="N750AV"/>
    <x v="27"/>
    <n v="8.1999999999999993"/>
    <x v="0"/>
    <s v="AVA"/>
    <x v="28"/>
    <n v="92"/>
  </r>
  <r>
    <s v="2BK"/>
    <x v="4"/>
    <x v="1"/>
    <s v="HK4829"/>
    <x v="68"/>
    <n v="4.0999999999999996"/>
    <x v="3"/>
    <s v="1GK"/>
    <x v="70"/>
    <n v="1"/>
  </r>
  <r>
    <s v="2BG"/>
    <x v="8"/>
    <x v="1"/>
    <s v="HK4490"/>
    <x v="9"/>
    <n v="4.3"/>
    <x v="3"/>
    <s v="4BD"/>
    <x v="76"/>
    <n v="1"/>
  </r>
  <r>
    <s v="2BG"/>
    <x v="8"/>
    <x v="1"/>
    <s v="HK5005"/>
    <x v="29"/>
    <n v="6.2"/>
    <x v="1"/>
    <s v="2DO"/>
    <x v="53"/>
    <n v="2"/>
  </r>
  <r>
    <s v="2BG"/>
    <x v="8"/>
    <x v="1"/>
    <s v="HK2399"/>
    <x v="29"/>
    <n v="6.2"/>
    <x v="1"/>
    <s v="2DO"/>
    <x v="53"/>
    <n v="2"/>
  </r>
  <r>
    <s v="2BG"/>
    <x v="8"/>
    <x v="1"/>
    <s v="HK4490"/>
    <x v="9"/>
    <n v="5.0999999999999996"/>
    <x v="4"/>
    <s v="4BD"/>
    <x v="76"/>
    <n v="1"/>
  </r>
  <r>
    <s v="2BG"/>
    <x v="8"/>
    <x v="1"/>
    <s v="HK5115"/>
    <x v="18"/>
    <n v="5.3"/>
    <x v="4"/>
    <s v="1FC"/>
    <x v="80"/>
    <n v="1"/>
  </r>
  <r>
    <s v="2BG"/>
    <x v="8"/>
    <x v="1"/>
    <s v="HK5383"/>
    <x v="69"/>
    <n v="4.0999999999999996"/>
    <x v="3"/>
    <s v="2DJ"/>
    <x v="55"/>
    <n v="1"/>
  </r>
  <r>
    <s v="2EB"/>
    <x v="42"/>
    <x v="1"/>
    <s v="HK4972"/>
    <x v="17"/>
    <n v="5.2"/>
    <x v="4"/>
    <s v="6AA"/>
    <x v="4"/>
    <n v="1"/>
  </r>
  <r>
    <s v="2EB"/>
    <x v="42"/>
    <x v="1"/>
    <s v="HK1476"/>
    <x v="20"/>
    <n v="5.0999999999999996"/>
    <x v="4"/>
    <s v="0BR"/>
    <x v="29"/>
    <n v="1"/>
  </r>
  <r>
    <s v="2EB"/>
    <x v="42"/>
    <x v="1"/>
    <s v="HK5380"/>
    <x v="6"/>
    <n v="5.0999999999999996"/>
    <x v="4"/>
    <s v="0EV"/>
    <x v="73"/>
    <n v="1"/>
  </r>
  <r>
    <s v="2EB"/>
    <x v="42"/>
    <x v="1"/>
    <s v="HK4810"/>
    <x v="6"/>
    <n v="5.0999999999999996"/>
    <x v="4"/>
    <s v="1EE"/>
    <x v="81"/>
    <n v="1"/>
  </r>
  <r>
    <s v="2EB"/>
    <x v="42"/>
    <x v="1"/>
    <s v="HK1131"/>
    <x v="70"/>
    <n v="4.0999999999999996"/>
    <x v="3"/>
    <s v="P"/>
    <x v="9"/>
    <n v="1"/>
  </r>
  <r>
    <s v="4AM"/>
    <x v="9"/>
    <x v="1"/>
    <s v="HK4664"/>
    <x v="29"/>
    <n v="9.1300000000000008"/>
    <x v="6"/>
    <s v="4AM"/>
    <x v="32"/>
    <n v="1"/>
  </r>
  <r>
    <s v="1EH"/>
    <x v="11"/>
    <x v="1"/>
    <s v="HK5002"/>
    <x v="16"/>
    <n v="5.0999999999999996"/>
    <x v="4"/>
    <s v="1GT"/>
    <x v="33"/>
    <n v="1"/>
  </r>
  <r>
    <s v="1EH"/>
    <x v="11"/>
    <x v="1"/>
    <s v="HK4780"/>
    <x v="15"/>
    <n v="8.1999999999999993"/>
    <x v="0"/>
    <s v="SRC"/>
    <x v="14"/>
    <n v="5"/>
  </r>
  <r>
    <s v="1EH"/>
    <x v="11"/>
    <x v="1"/>
    <s v="HK4732"/>
    <x v="15"/>
    <n v="4.0999999999999996"/>
    <x v="3"/>
    <s v="SRC"/>
    <x v="14"/>
    <n v="1"/>
  </r>
  <r>
    <s v="1EH"/>
    <x v="11"/>
    <x v="1"/>
    <s v="HK4732"/>
    <x v="15"/>
    <n v="8.1999999999999993"/>
    <x v="0"/>
    <s v="SRC"/>
    <x v="14"/>
    <n v="6"/>
  </r>
  <r>
    <s v="1EH"/>
    <x v="11"/>
    <x v="1"/>
    <s v="HK4600"/>
    <x v="15"/>
    <n v="8.1999999999999993"/>
    <x v="0"/>
    <s v="SRC"/>
    <x v="14"/>
    <n v="4"/>
  </r>
  <r>
    <s v="1EH"/>
    <x v="11"/>
    <x v="1"/>
    <s v="HK4563"/>
    <x v="15"/>
    <n v="8.1999999999999993"/>
    <x v="0"/>
    <s v="SRC"/>
    <x v="14"/>
    <n v="6"/>
  </r>
  <r>
    <s v="1EH"/>
    <x v="11"/>
    <x v="1"/>
    <s v="HK4109"/>
    <x v="36"/>
    <n v="4.0999999999999996"/>
    <x v="3"/>
    <s v="SRC"/>
    <x v="14"/>
    <n v="1"/>
  </r>
  <r>
    <s v="2CO"/>
    <x v="37"/>
    <x v="1"/>
    <s v="N536AV"/>
    <x v="27"/>
    <n v="8.1999999999999993"/>
    <x v="0"/>
    <s v="AVA"/>
    <x v="28"/>
    <n v="1"/>
  </r>
  <r>
    <s v="2FL"/>
    <x v="32"/>
    <x v="1"/>
    <s v="HK4730"/>
    <x v="53"/>
    <n v="8.1"/>
    <x v="0"/>
    <s v="ACL"/>
    <x v="35"/>
    <n v="2"/>
  </r>
  <r>
    <s v="4AE"/>
    <x v="33"/>
    <x v="1"/>
    <s v="HK1861"/>
    <x v="29"/>
    <n v="8.1"/>
    <x v="0"/>
    <s v="4AE"/>
    <x v="36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77"/>
    <n v="1"/>
  </r>
  <r>
    <s v="2FK"/>
    <x v="15"/>
    <x v="1"/>
    <s v="HK4836"/>
    <x v="18"/>
    <n v="8.1"/>
    <x v="0"/>
    <s v="P"/>
    <x v="9"/>
    <n v="1"/>
  </r>
  <r>
    <s v="2FK"/>
    <x v="15"/>
    <x v="1"/>
    <s v="HK2227"/>
    <x v="9"/>
    <n v="8.1"/>
    <x v="0"/>
    <s v="1GP"/>
    <x v="66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9"/>
    <n v="1"/>
  </r>
  <r>
    <s v="2FP"/>
    <x v="21"/>
    <x v="1"/>
    <s v="HK5311"/>
    <x v="28"/>
    <n v="6.2"/>
    <x v="1"/>
    <s v="0CR"/>
    <x v="43"/>
    <n v="1"/>
  </r>
  <r>
    <s v="2FP"/>
    <x v="21"/>
    <x v="1"/>
    <s v="HK4714"/>
    <x v="23"/>
    <n v="6.1"/>
    <x v="1"/>
    <s v="0EA"/>
    <x v="25"/>
    <n v="1"/>
  </r>
  <r>
    <s v="2FP"/>
    <x v="34"/>
    <x v="1"/>
    <s v="HK4569"/>
    <x v="9"/>
    <n v="6.1"/>
    <x v="1"/>
    <s v="0AN"/>
    <x v="4"/>
    <n v="1"/>
  </r>
  <r>
    <s v="2FP"/>
    <x v="21"/>
    <x v="1"/>
    <s v="HK5020"/>
    <x v="9"/>
    <n v="6.1"/>
    <x v="1"/>
    <s v="0EA"/>
    <x v="25"/>
    <n v="8"/>
  </r>
  <r>
    <s v="2FT"/>
    <x v="44"/>
    <x v="1"/>
    <s v="HK4713"/>
    <x v="9"/>
    <n v="5.0999999999999996"/>
    <x v="4"/>
    <s v="P"/>
    <x v="9"/>
    <n v="6"/>
  </r>
  <r>
    <s v="2FZ"/>
    <x v="35"/>
    <x v="1"/>
    <s v="HK5429"/>
    <x v="34"/>
    <n v="4.3"/>
    <x v="3"/>
    <s v="OAA"/>
    <x v="82"/>
    <n v="5"/>
  </r>
  <r>
    <s v="2HP"/>
    <x v="27"/>
    <x v="1"/>
    <s v="HK5317"/>
    <x v="7"/>
    <n v="9.1300000000000008"/>
    <x v="6"/>
    <s v="4CF"/>
    <x v="4"/>
    <n v="2"/>
  </r>
  <r>
    <s v="2HP"/>
    <x v="27"/>
    <x v="1"/>
    <s v="HK2436"/>
    <x v="35"/>
    <n v="9.1300000000000008"/>
    <x v="6"/>
    <s v="4CF"/>
    <x v="4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29"/>
    <n v="1"/>
  </r>
  <r>
    <s v="0BR"/>
    <x v="28"/>
    <x v="1"/>
    <s v="HK4542"/>
    <x v="28"/>
    <n v="9.1300000000000008"/>
    <x v="6"/>
    <s v="0BR"/>
    <x v="29"/>
    <n v="1"/>
  </r>
  <r>
    <s v="2CU"/>
    <x v="40"/>
    <x v="1"/>
    <s v="PNC0244"/>
    <x v="48"/>
    <n v="7.2"/>
    <x v="2"/>
    <s v="PNC"/>
    <x v="59"/>
    <n v="1"/>
  </r>
  <r>
    <s v="1DW"/>
    <x v="29"/>
    <x v="1"/>
    <s v="HK5015"/>
    <x v="57"/>
    <n v="8.1999999999999993"/>
    <x v="0"/>
    <s v="1DW"/>
    <x v="31"/>
    <n v="2"/>
  </r>
  <r>
    <s v="2BK"/>
    <x v="4"/>
    <x v="1"/>
    <s v="HK4829"/>
    <x v="68"/>
    <n v="4.3"/>
    <x v="3"/>
    <s v="1GK"/>
    <x v="70"/>
    <n v="1"/>
  </r>
  <r>
    <s v="2BK"/>
    <x v="4"/>
    <x v="1"/>
    <s v="HK4894"/>
    <x v="9"/>
    <n v="4.3"/>
    <x v="3"/>
    <s v="1GK"/>
    <x v="70"/>
    <n v="1"/>
  </r>
  <r>
    <s v="2AM"/>
    <x v="5"/>
    <x v="1"/>
    <s v="HK2432"/>
    <x v="35"/>
    <n v="8.1"/>
    <x v="0"/>
    <s v="1EG"/>
    <x v="52"/>
    <n v="1"/>
  </r>
  <r>
    <s v="2AM"/>
    <x v="5"/>
    <x v="1"/>
    <s v="HK1937"/>
    <x v="35"/>
    <n v="8.1"/>
    <x v="0"/>
    <s v="1BT"/>
    <x v="26"/>
    <n v="1"/>
  </r>
  <r>
    <s v="1CG"/>
    <x v="7"/>
    <x v="1"/>
    <s v="HK5226"/>
    <x v="8"/>
    <n v="8.1"/>
    <x v="0"/>
    <s v="1CG"/>
    <x v="10"/>
    <n v="1"/>
  </r>
  <r>
    <s v="1CG"/>
    <x v="7"/>
    <x v="1"/>
    <s v="HK2747"/>
    <x v="18"/>
    <n v="8.1"/>
    <x v="0"/>
    <s v="1CG"/>
    <x v="10"/>
    <n v="2"/>
  </r>
  <r>
    <s v="2BG"/>
    <x v="8"/>
    <x v="1"/>
    <s v="HK5115"/>
    <x v="18"/>
    <n v="4.3"/>
    <x v="3"/>
    <s v="1FC"/>
    <x v="80"/>
    <n v="2"/>
  </r>
  <r>
    <s v="2BG"/>
    <x v="8"/>
    <x v="1"/>
    <s v="HK4783"/>
    <x v="9"/>
    <n v="4.0999999999999996"/>
    <x v="3"/>
    <s v="2DI"/>
    <x v="4"/>
    <n v="1"/>
  </r>
  <r>
    <s v="2EB"/>
    <x v="42"/>
    <x v="1"/>
    <s v="HK4015"/>
    <x v="17"/>
    <n v="5.0999999999999996"/>
    <x v="4"/>
    <s v="1GJ"/>
    <x v="83"/>
    <n v="1"/>
  </r>
  <r>
    <s v="2EB"/>
    <x v="42"/>
    <x v="1"/>
    <s v="HK4015"/>
    <x v="6"/>
    <n v="6.2"/>
    <x v="1"/>
    <s v="1GJ"/>
    <x v="83"/>
    <n v="1"/>
  </r>
  <r>
    <s v="4AM"/>
    <x v="9"/>
    <x v="1"/>
    <s v="HK4247"/>
    <x v="17"/>
    <n v="9.1300000000000008"/>
    <x v="6"/>
    <s v="3GH"/>
    <x v="12"/>
    <n v="1"/>
  </r>
  <r>
    <s v="4AM"/>
    <x v="9"/>
    <x v="1"/>
    <s v="HK1863"/>
    <x v="29"/>
    <n v="9.1300000000000008"/>
    <x v="6"/>
    <s v="4AM"/>
    <x v="32"/>
    <n v="1"/>
  </r>
  <r>
    <s v="4AM"/>
    <x v="9"/>
    <x v="1"/>
    <s v="HK1789"/>
    <x v="29"/>
    <n v="9.1300000000000008"/>
    <x v="6"/>
    <s v="4AM"/>
    <x v="32"/>
    <n v="1"/>
  </r>
  <r>
    <s v="1ED"/>
    <x v="10"/>
    <x v="1"/>
    <s v="HK5255"/>
    <x v="10"/>
    <n v="8.1"/>
    <x v="0"/>
    <s v="1ED"/>
    <x v="13"/>
    <n v="4"/>
  </r>
  <r>
    <s v="1EH"/>
    <x v="11"/>
    <x v="1"/>
    <s v="HK5374"/>
    <x v="14"/>
    <n v="8.1999999999999993"/>
    <x v="0"/>
    <s v="P"/>
    <x v="9"/>
    <n v="1"/>
  </r>
  <r>
    <s v="1EH"/>
    <x v="11"/>
    <x v="1"/>
    <s v="CP3108"/>
    <x v="15"/>
    <n v="8.1999999999999993"/>
    <x v="0"/>
    <s v="SRC"/>
    <x v="14"/>
    <n v="1"/>
  </r>
  <r>
    <s v="1EH"/>
    <x v="11"/>
    <x v="1"/>
    <s v="HK4780"/>
    <x v="15"/>
    <n v="5.0999999999999996"/>
    <x v="4"/>
    <s v="SRC"/>
    <x v="14"/>
    <n v="1"/>
  </r>
  <r>
    <s v="1EH"/>
    <x v="11"/>
    <x v="1"/>
    <s v="HK4424"/>
    <x v="15"/>
    <n v="8.1999999999999993"/>
    <x v="0"/>
    <s v="SRC"/>
    <x v="14"/>
    <n v="4"/>
  </r>
  <r>
    <s v="2CO"/>
    <x v="37"/>
    <x v="1"/>
    <s v="N955AV"/>
    <x v="52"/>
    <n v="8.1999999999999993"/>
    <x v="0"/>
    <s v="AVA"/>
    <x v="28"/>
    <n v="1"/>
  </r>
  <r>
    <s v="4AE"/>
    <x v="33"/>
    <x v="1"/>
    <s v="HK4814"/>
    <x v="29"/>
    <n v="8.1"/>
    <x v="0"/>
    <s v="4AE"/>
    <x v="36"/>
    <n v="3"/>
  </r>
  <r>
    <s v="4AE"/>
    <x v="33"/>
    <x v="1"/>
    <s v="HK4813"/>
    <x v="29"/>
    <n v="8.1"/>
    <x v="0"/>
    <s v="4AE"/>
    <x v="36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3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65"/>
    <n v="1"/>
  </r>
  <r>
    <s v="2GX"/>
    <x v="19"/>
    <x v="1"/>
    <s v="HK4870"/>
    <x v="35"/>
    <n v="3.2"/>
    <x v="7"/>
    <s v="0EB"/>
    <x v="84"/>
    <n v="1"/>
  </r>
  <r>
    <s v="2GX"/>
    <x v="19"/>
    <x v="1"/>
    <s v="HK2034"/>
    <x v="35"/>
    <n v="3.2"/>
    <x v="7"/>
    <s v="2GP"/>
    <x v="4"/>
    <n v="1"/>
  </r>
  <r>
    <s v="2FP"/>
    <x v="21"/>
    <x v="1"/>
    <s v="HK3072"/>
    <x v="6"/>
    <n v="9.6"/>
    <x v="1"/>
    <s v="1BR"/>
    <x v="51"/>
    <n v="1"/>
  </r>
  <r>
    <s v="2FP"/>
    <x v="21"/>
    <x v="1"/>
    <s v="HK5333"/>
    <x v="71"/>
    <n v="6.2"/>
    <x v="1"/>
    <s v="1GQ"/>
    <x v="34"/>
    <n v="1"/>
  </r>
  <r>
    <s v="2FP"/>
    <x v="21"/>
    <x v="1"/>
    <s v="HK3109"/>
    <x v="31"/>
    <n v="6.1"/>
    <x v="1"/>
    <s v="1BE"/>
    <x v="85"/>
    <n v="8"/>
  </r>
  <r>
    <s v="2FT"/>
    <x v="44"/>
    <x v="1"/>
    <s v="HK1745"/>
    <x v="35"/>
    <n v="4.3"/>
    <x v="3"/>
    <s v="1BT"/>
    <x v="26"/>
    <n v="1"/>
  </r>
  <r>
    <s v="2FT"/>
    <x v="44"/>
    <x v="1"/>
    <s v="HK690"/>
    <x v="42"/>
    <n v="4.3"/>
    <x v="3"/>
    <s v="0BR"/>
    <x v="29"/>
    <n v="1"/>
  </r>
  <r>
    <s v="2FZ"/>
    <x v="35"/>
    <x v="1"/>
    <s v="HK1990"/>
    <x v="6"/>
    <n v="4.0999999999999996"/>
    <x v="3"/>
    <s v="0AH"/>
    <x v="86"/>
    <n v="1"/>
  </r>
  <r>
    <s v="2FZ"/>
    <x v="35"/>
    <x v="1"/>
    <s v="HK4984"/>
    <x v="72"/>
    <n v="5.0999999999999996"/>
    <x v="4"/>
    <s v="2GP"/>
    <x v="4"/>
    <n v="2"/>
  </r>
  <r>
    <s v="2FZ"/>
    <x v="35"/>
    <x v="1"/>
    <s v="HK5118"/>
    <x v="16"/>
    <n v="5.2"/>
    <x v="4"/>
    <s v="1DW"/>
    <x v="31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29"/>
    <n v="3"/>
  </r>
  <r>
    <s v="0BR"/>
    <x v="28"/>
    <x v="1"/>
    <s v="HK690"/>
    <x v="42"/>
    <n v="8.1"/>
    <x v="0"/>
    <s v="0BR"/>
    <x v="29"/>
    <n v="1"/>
  </r>
  <r>
    <s v="0BR"/>
    <x v="28"/>
    <x v="1"/>
    <s v="HK5428"/>
    <x v="28"/>
    <n v="8.1"/>
    <x v="0"/>
    <s v="0BR"/>
    <x v="29"/>
    <n v="1"/>
  </r>
  <r>
    <s v="0BR"/>
    <x v="28"/>
    <x v="1"/>
    <s v="HK5167"/>
    <x v="28"/>
    <n v="8.1"/>
    <x v="0"/>
    <s v="0BR"/>
    <x v="29"/>
    <n v="1"/>
  </r>
  <r>
    <s v="0BR"/>
    <x v="28"/>
    <x v="1"/>
    <s v="HK5113"/>
    <x v="28"/>
    <n v="9.1300000000000008"/>
    <x v="6"/>
    <s v="0BR"/>
    <x v="29"/>
    <n v="1"/>
  </r>
  <r>
    <s v="0BR"/>
    <x v="28"/>
    <x v="1"/>
    <s v="HK5113"/>
    <x v="28"/>
    <n v="8.1"/>
    <x v="0"/>
    <s v="0BR"/>
    <x v="29"/>
    <n v="1"/>
  </r>
  <r>
    <s v="0BR"/>
    <x v="28"/>
    <x v="1"/>
    <s v="HK4542"/>
    <x v="28"/>
    <n v="8.1"/>
    <x v="0"/>
    <s v="0BR"/>
    <x v="29"/>
    <n v="2"/>
  </r>
  <r>
    <s v="0BR"/>
    <x v="28"/>
    <x v="1"/>
    <s v="HK2892"/>
    <x v="28"/>
    <n v="9.1300000000000008"/>
    <x v="6"/>
    <s v="0BR"/>
    <x v="29"/>
    <n v="1"/>
  </r>
  <r>
    <s v="2EB"/>
    <x v="42"/>
    <x v="1"/>
    <s v="HK5112"/>
    <x v="17"/>
    <n v="6.2"/>
    <x v="1"/>
    <s v="0CR"/>
    <x v="43"/>
    <n v="1"/>
  </r>
  <r>
    <s v="2EB"/>
    <x v="42"/>
    <x v="1"/>
    <s v="HK5433"/>
    <x v="7"/>
    <n v="5.0999999999999996"/>
    <x v="4"/>
    <s v="P"/>
    <x v="9"/>
    <n v="1"/>
  </r>
  <r>
    <s v="2EB"/>
    <x v="42"/>
    <x v="1"/>
    <s v="HK4667"/>
    <x v="9"/>
    <n v="6.2"/>
    <x v="1"/>
    <s v="4AM"/>
    <x v="32"/>
    <n v="4"/>
  </r>
  <r>
    <s v="4AM"/>
    <x v="9"/>
    <x v="1"/>
    <s v="HK1290"/>
    <x v="22"/>
    <n v="2.2000000000000002"/>
    <x v="9"/>
    <s v="0DD"/>
    <x v="24"/>
    <n v="1"/>
  </r>
  <r>
    <s v="4AM"/>
    <x v="9"/>
    <x v="1"/>
    <s v="HK5217"/>
    <x v="29"/>
    <n v="8.1"/>
    <x v="0"/>
    <s v="4AM"/>
    <x v="32"/>
    <n v="1"/>
  </r>
  <r>
    <s v="1EH"/>
    <x v="11"/>
    <x v="1"/>
    <s v="HK4645"/>
    <x v="13"/>
    <n v="4.3"/>
    <x v="3"/>
    <s v="SRC"/>
    <x v="14"/>
    <n v="1"/>
  </r>
  <r>
    <s v="1EH"/>
    <x v="11"/>
    <x v="1"/>
    <s v="HK4645"/>
    <x v="13"/>
    <n v="8.1999999999999993"/>
    <x v="0"/>
    <s v="SRC"/>
    <x v="14"/>
    <n v="5"/>
  </r>
  <r>
    <s v="1EH"/>
    <x v="11"/>
    <x v="1"/>
    <s v="HK4563"/>
    <x v="15"/>
    <n v="4.0999999999999996"/>
    <x v="3"/>
    <s v="SRC"/>
    <x v="14"/>
    <n v="1"/>
  </r>
  <r>
    <s v="1EH"/>
    <x v="11"/>
    <x v="1"/>
    <s v="HK4558"/>
    <x v="15"/>
    <n v="8.1999999999999993"/>
    <x v="0"/>
    <s v="SRC"/>
    <x v="14"/>
    <n v="4"/>
  </r>
  <r>
    <s v="1EH"/>
    <x v="11"/>
    <x v="1"/>
    <s v="HK4557"/>
    <x v="15"/>
    <n v="8.1999999999999993"/>
    <x v="0"/>
    <s v="SRC"/>
    <x v="14"/>
    <n v="4"/>
  </r>
  <r>
    <s v="1EH"/>
    <x v="11"/>
    <x v="1"/>
    <s v="HK4499"/>
    <x v="15"/>
    <n v="8.1999999999999993"/>
    <x v="0"/>
    <s v="SRC"/>
    <x v="14"/>
    <n v="3"/>
  </r>
  <r>
    <s v="1EH"/>
    <x v="11"/>
    <x v="1"/>
    <s v="HK4367"/>
    <x v="36"/>
    <n v="4.0999999999999996"/>
    <x v="3"/>
    <s v="SRC"/>
    <x v="14"/>
    <n v="1"/>
  </r>
  <r>
    <s v="1EH"/>
    <x v="11"/>
    <x v="1"/>
    <s v="HK4013"/>
    <x v="36"/>
    <n v="4.0999999999999996"/>
    <x v="3"/>
    <s v="SRC"/>
    <x v="14"/>
    <n v="1"/>
  </r>
  <r>
    <s v="2CO"/>
    <x v="37"/>
    <x v="1"/>
    <s v="N686TA"/>
    <x v="27"/>
    <n v="8.1999999999999993"/>
    <x v="0"/>
    <s v="TAI"/>
    <x v="87"/>
    <n v="1"/>
  </r>
  <r>
    <s v="2CO"/>
    <x v="37"/>
    <x v="1"/>
    <s v="N281AV"/>
    <x v="27"/>
    <n v="8.1999999999999993"/>
    <x v="0"/>
    <s v="AVR"/>
    <x v="41"/>
    <n v="1"/>
  </r>
  <r>
    <s v="2CO"/>
    <x v="37"/>
    <x v="1"/>
    <s v="N931AV"/>
    <x v="27"/>
    <n v="8.1999999999999993"/>
    <x v="0"/>
    <s v="AVA"/>
    <x v="28"/>
    <n v="1"/>
  </r>
  <r>
    <s v="2CO"/>
    <x v="37"/>
    <x v="1"/>
    <s v="N958AV"/>
    <x v="27"/>
    <n v="8.1999999999999993"/>
    <x v="0"/>
    <s v="AVA"/>
    <x v="28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6"/>
    <n v="4"/>
  </r>
  <r>
    <s v="4AE"/>
    <x v="33"/>
    <x v="1"/>
    <s v="HK1798"/>
    <x v="29"/>
    <n v="8.1"/>
    <x v="0"/>
    <s v="4AE"/>
    <x v="36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68"/>
    <n v="1"/>
  </r>
  <r>
    <s v="2EK"/>
    <x v="14"/>
    <x v="1"/>
    <s v="HK5203"/>
    <x v="39"/>
    <n v="3.2"/>
    <x v="7"/>
    <s v="0DL"/>
    <x v="42"/>
    <n v="1"/>
  </r>
  <r>
    <s v="2FK"/>
    <x v="15"/>
    <x v="1"/>
    <s v="HK5055"/>
    <x v="18"/>
    <n v="8.1"/>
    <x v="0"/>
    <s v="P"/>
    <x v="9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84"/>
    <n v="1"/>
  </r>
  <r>
    <s v="2GX"/>
    <x v="19"/>
    <x v="1"/>
    <s v="HK2790"/>
    <x v="6"/>
    <n v="3.2"/>
    <x v="7"/>
    <s v="2AC"/>
    <x v="88"/>
    <n v="1"/>
  </r>
  <r>
    <s v="2GH"/>
    <x v="41"/>
    <x v="1"/>
    <s v="HK4933"/>
    <x v="17"/>
    <n v="4.3"/>
    <x v="3"/>
    <s v="P"/>
    <x v="9"/>
    <n v="1"/>
  </r>
  <r>
    <s v="2FP"/>
    <x v="21"/>
    <x v="1"/>
    <s v="HK2098"/>
    <x v="20"/>
    <n v="9.6"/>
    <x v="1"/>
    <s v="0DD"/>
    <x v="24"/>
    <n v="1"/>
  </r>
  <r>
    <s v="2FP"/>
    <x v="21"/>
    <x v="1"/>
    <s v="HK4691"/>
    <x v="9"/>
    <n v="6.2"/>
    <x v="1"/>
    <s v="1CP"/>
    <x v="23"/>
    <n v="6"/>
  </r>
  <r>
    <s v="2FP"/>
    <x v="21"/>
    <x v="1"/>
    <s v="HK4893"/>
    <x v="9"/>
    <n v="2.1"/>
    <x v="9"/>
    <s v="2CS"/>
    <x v="58"/>
    <n v="1"/>
  </r>
  <r>
    <s v="2FT"/>
    <x v="44"/>
    <x v="1"/>
    <s v="HK1131"/>
    <x v="70"/>
    <n v="4.0999999999999996"/>
    <x v="3"/>
    <s v="2AS"/>
    <x v="61"/>
    <n v="2"/>
  </r>
  <r>
    <s v="2FT"/>
    <x v="44"/>
    <x v="1"/>
    <s v="HK5333"/>
    <x v="71"/>
    <n v="5.0999999999999996"/>
    <x v="4"/>
    <s v="1GQ"/>
    <x v="34"/>
    <n v="1"/>
  </r>
  <r>
    <s v="2FT"/>
    <x v="44"/>
    <x v="1"/>
    <s v="HK4228"/>
    <x v="6"/>
    <n v="4.0999999999999996"/>
    <x v="3"/>
    <s v="1GU"/>
    <x v="47"/>
    <n v="1"/>
  </r>
  <r>
    <s v="2FZ"/>
    <x v="35"/>
    <x v="1"/>
    <s v="HK5200"/>
    <x v="46"/>
    <n v="4.0999999999999996"/>
    <x v="3"/>
    <s v="2CS"/>
    <x v="58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9"/>
    <n v="1"/>
  </r>
  <r>
    <s v="2FV"/>
    <x v="25"/>
    <x v="1"/>
    <s v="HK4490"/>
    <x v="9"/>
    <n v="1.1000000000000001"/>
    <x v="10"/>
    <s v="P"/>
    <x v="9"/>
    <n v="1"/>
  </r>
  <r>
    <s v="2HH"/>
    <x v="26"/>
    <x v="1"/>
    <s v="HK4792"/>
    <x v="12"/>
    <n v="9.1300000000000008"/>
    <x v="6"/>
    <s v="3CA"/>
    <x v="27"/>
    <n v="18"/>
  </r>
  <r>
    <s v="2HK"/>
    <x v="39"/>
    <x v="1"/>
    <s v="HK2282"/>
    <x v="40"/>
    <n v="3.2"/>
    <x v="7"/>
    <s v="2GF"/>
    <x v="89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29"/>
    <n v="1"/>
  </r>
  <r>
    <s v="0BR"/>
    <x v="28"/>
    <x v="1"/>
    <s v="HK690"/>
    <x v="42"/>
    <n v="9.1300000000000008"/>
    <x v="6"/>
    <s v="0BR"/>
    <x v="29"/>
    <n v="1"/>
  </r>
  <r>
    <s v="0BR"/>
    <x v="28"/>
    <x v="1"/>
    <s v="HK4704"/>
    <x v="28"/>
    <n v="9.1300000000000008"/>
    <x v="6"/>
    <s v="0BR"/>
    <x v="29"/>
    <n v="1"/>
  </r>
  <r>
    <s v="2DJ"/>
    <x v="45"/>
    <x v="1"/>
    <s v="HK5110"/>
    <x v="29"/>
    <n v="8.1"/>
    <x v="0"/>
    <s v="1GS"/>
    <x v="90"/>
    <n v="1"/>
  </r>
  <r>
    <s v="2DJ"/>
    <x v="45"/>
    <x v="1"/>
    <s v="HK4179"/>
    <x v="29"/>
    <n v="8.1"/>
    <x v="0"/>
    <s v="1GS"/>
    <x v="90"/>
    <n v="1"/>
  </r>
  <r>
    <s v="1DW"/>
    <x v="29"/>
    <x v="1"/>
    <s v="HK4412"/>
    <x v="14"/>
    <n v="8.1"/>
    <x v="0"/>
    <s v="1DW"/>
    <x v="31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1"/>
    <n v="1"/>
  </r>
  <r>
    <s v="2BG"/>
    <x v="8"/>
    <x v="1"/>
    <s v="HK2367"/>
    <x v="21"/>
    <n v="4.3"/>
    <x v="3"/>
    <s v="2GJ"/>
    <x v="91"/>
    <n v="1"/>
  </r>
  <r>
    <s v="2EB"/>
    <x v="42"/>
    <x v="1"/>
    <s v="HK2517"/>
    <x v="7"/>
    <n v="5.3"/>
    <x v="4"/>
    <s v="2DH"/>
    <x v="4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1"/>
    <n v="1"/>
  </r>
  <r>
    <s v="2EB"/>
    <x v="42"/>
    <x v="1"/>
    <s v="HK5050"/>
    <x v="73"/>
    <n v="4.0999999999999996"/>
    <x v="3"/>
    <s v="P"/>
    <x v="9"/>
    <n v="1"/>
  </r>
  <r>
    <s v="2EB"/>
    <x v="42"/>
    <x v="1"/>
    <s v="HK4498"/>
    <x v="6"/>
    <n v="5.0999999999999996"/>
    <x v="4"/>
    <s v="1EE"/>
    <x v="81"/>
    <n v="1"/>
  </r>
  <r>
    <s v="2EB"/>
    <x v="42"/>
    <x v="1"/>
    <s v="HK1886"/>
    <x v="29"/>
    <n v="5.0999999999999996"/>
    <x v="4"/>
    <s v="4AE"/>
    <x v="36"/>
    <n v="1"/>
  </r>
  <r>
    <s v="2EB"/>
    <x v="42"/>
    <x v="1"/>
    <s v="HK5436"/>
    <x v="29"/>
    <n v="5.0999999999999996"/>
    <x v="4"/>
    <s v="6AD"/>
    <x v="4"/>
    <n v="4"/>
  </r>
  <r>
    <s v="4AM"/>
    <x v="9"/>
    <x v="1"/>
    <s v="HK4667"/>
    <x v="9"/>
    <n v="8.1"/>
    <x v="0"/>
    <s v="3GH"/>
    <x v="12"/>
    <n v="1"/>
  </r>
  <r>
    <s v="4AM"/>
    <x v="9"/>
    <x v="1"/>
    <s v="HK1670"/>
    <x v="9"/>
    <n v="9.1300000000000008"/>
    <x v="6"/>
    <s v="3GH"/>
    <x v="12"/>
    <n v="1"/>
  </r>
  <r>
    <s v="4AM"/>
    <x v="9"/>
    <x v="1"/>
    <s v="HK2747"/>
    <x v="18"/>
    <n v="7.1"/>
    <x v="2"/>
    <s v="1CG"/>
    <x v="10"/>
    <n v="1"/>
  </r>
  <r>
    <s v="4AM"/>
    <x v="9"/>
    <x v="1"/>
    <s v="HK5217"/>
    <x v="29"/>
    <n v="9.1300000000000008"/>
    <x v="6"/>
    <s v="4AM"/>
    <x v="32"/>
    <n v="1"/>
  </r>
  <r>
    <s v="1ED"/>
    <x v="10"/>
    <x v="1"/>
    <s v="HK5330"/>
    <x v="11"/>
    <n v="8.1"/>
    <x v="0"/>
    <s v="1ED"/>
    <x v="13"/>
    <n v="11"/>
  </r>
  <r>
    <s v="1EH"/>
    <x v="11"/>
    <x v="1"/>
    <s v="CP3108"/>
    <x v="15"/>
    <n v="6.1"/>
    <x v="1"/>
    <s v="SRC"/>
    <x v="14"/>
    <n v="21"/>
  </r>
  <r>
    <s v="1EH"/>
    <x v="11"/>
    <x v="1"/>
    <s v="HK4794"/>
    <x v="13"/>
    <n v="8.1999999999999993"/>
    <x v="0"/>
    <s v="SRC"/>
    <x v="14"/>
    <n v="5"/>
  </r>
  <r>
    <s v="1EH"/>
    <x v="11"/>
    <x v="1"/>
    <s v="HK4756"/>
    <x v="13"/>
    <n v="8.1999999999999993"/>
    <x v="0"/>
    <s v="SRC"/>
    <x v="14"/>
    <n v="3"/>
  </r>
  <r>
    <s v="1EH"/>
    <x v="11"/>
    <x v="1"/>
    <s v="HK5350"/>
    <x v="15"/>
    <n v="4.0999999999999996"/>
    <x v="3"/>
    <s v="SRC"/>
    <x v="14"/>
    <n v="1"/>
  </r>
  <r>
    <s v="1EH"/>
    <x v="11"/>
    <x v="1"/>
    <s v="HK4476"/>
    <x v="15"/>
    <n v="8.1999999999999993"/>
    <x v="0"/>
    <s v="SRC"/>
    <x v="14"/>
    <n v="4"/>
  </r>
  <r>
    <s v="1EH"/>
    <x v="11"/>
    <x v="1"/>
    <s v="HK4013"/>
    <x v="36"/>
    <n v="8.1999999999999993"/>
    <x v="0"/>
    <s v="SRC"/>
    <x v="14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5"/>
    <n v="1"/>
  </r>
  <r>
    <s v="2FL"/>
    <x v="32"/>
    <x v="1"/>
    <s v="HK5139"/>
    <x v="5"/>
    <n v="6.1"/>
    <x v="1"/>
    <s v="ACL"/>
    <x v="35"/>
    <n v="2"/>
  </r>
  <r>
    <s v="AJS"/>
    <x v="46"/>
    <x v="1"/>
    <s v="HK5316"/>
    <x v="34"/>
    <n v="8.1"/>
    <x v="0"/>
    <s v="P"/>
    <x v="9"/>
    <n v="2"/>
  </r>
  <r>
    <s v="4AE"/>
    <x v="33"/>
    <x v="1"/>
    <s v="HK5297"/>
    <x v="29"/>
    <n v="8.1"/>
    <x v="0"/>
    <s v="4AE"/>
    <x v="36"/>
    <n v="2"/>
  </r>
  <r>
    <s v="2FK"/>
    <x v="15"/>
    <x v="1"/>
    <s v="HK4933"/>
    <x v="17"/>
    <n v="8.1"/>
    <x v="0"/>
    <s v="P"/>
    <x v="9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1"/>
    <n v="2"/>
  </r>
  <r>
    <s v="2GE"/>
    <x v="48"/>
    <x v="1"/>
    <s v="N901AG"/>
    <x v="74"/>
    <n v="8.1999999999999993"/>
    <x v="0"/>
    <s v="2GE"/>
    <x v="89"/>
    <n v="1"/>
  </r>
  <r>
    <s v="2FP"/>
    <x v="21"/>
    <x v="1"/>
    <s v="HK1496"/>
    <x v="20"/>
    <n v="6.2"/>
    <x v="1"/>
    <s v="0ER"/>
    <x v="45"/>
    <n v="1"/>
  </r>
  <r>
    <s v="2FP"/>
    <x v="21"/>
    <x v="1"/>
    <s v="HK4714"/>
    <x v="23"/>
    <n v="2.1"/>
    <x v="9"/>
    <s v="0EA"/>
    <x v="25"/>
    <n v="1"/>
  </r>
  <r>
    <s v="2FT"/>
    <x v="44"/>
    <x v="1"/>
    <s v="HK4787"/>
    <x v="6"/>
    <n v="4.3"/>
    <x v="3"/>
    <s v="1GQ"/>
    <x v="34"/>
    <n v="2"/>
  </r>
  <r>
    <s v="2FT"/>
    <x v="44"/>
    <x v="1"/>
    <s v="HK4713"/>
    <x v="9"/>
    <n v="4.3"/>
    <x v="3"/>
    <s v="P"/>
    <x v="9"/>
    <n v="1"/>
  </r>
  <r>
    <s v="2FT"/>
    <x v="44"/>
    <x v="1"/>
    <s v="HK1131"/>
    <x v="6"/>
    <n v="4.3"/>
    <x v="3"/>
    <s v="2AS"/>
    <x v="61"/>
    <n v="1"/>
  </r>
  <r>
    <s v="2FT"/>
    <x v="44"/>
    <x v="1"/>
    <s v="HK4784"/>
    <x v="16"/>
    <n v="4.0999999999999996"/>
    <x v="3"/>
    <s v="P"/>
    <x v="9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9"/>
    <n v="1"/>
  </r>
  <r>
    <s v="2FV"/>
    <x v="25"/>
    <x v="1"/>
    <s v="HK690"/>
    <x v="42"/>
    <n v="1.1000000000000001"/>
    <x v="10"/>
    <s v="P"/>
    <x v="9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28"/>
    <n v="8"/>
  </r>
  <r>
    <s v="0BR"/>
    <x v="28"/>
    <x v="1"/>
    <s v="HK1767"/>
    <x v="20"/>
    <n v="8.1"/>
    <x v="0"/>
    <s v="0BR"/>
    <x v="29"/>
    <n v="1"/>
  </r>
  <r>
    <s v="0BR"/>
    <x v="28"/>
    <x v="1"/>
    <s v="HK1476"/>
    <x v="20"/>
    <n v="8.1"/>
    <x v="0"/>
    <s v="0BR"/>
    <x v="29"/>
    <n v="5"/>
  </r>
  <r>
    <s v="0BR"/>
    <x v="28"/>
    <x v="1"/>
    <s v="HK5428"/>
    <x v="28"/>
    <n v="9.1300000000000008"/>
    <x v="6"/>
    <s v="0BR"/>
    <x v="29"/>
    <n v="1"/>
  </r>
  <r>
    <s v="0BR"/>
    <x v="28"/>
    <x v="1"/>
    <s v="HK5300"/>
    <x v="28"/>
    <n v="9.1300000000000008"/>
    <x v="6"/>
    <s v="0BR"/>
    <x v="29"/>
    <n v="1"/>
  </r>
  <r>
    <s v="0BR"/>
    <x v="28"/>
    <x v="1"/>
    <s v="HK4939"/>
    <x v="28"/>
    <n v="8.1"/>
    <x v="0"/>
    <s v="0BR"/>
    <x v="29"/>
    <n v="1"/>
  </r>
  <r>
    <s v="2CU"/>
    <x v="40"/>
    <x v="1"/>
    <s v="FAC1280"/>
    <x v="75"/>
    <n v="8.1999999999999993"/>
    <x v="0"/>
    <s v="FAC"/>
    <x v="92"/>
    <n v="24"/>
  </r>
  <r>
    <s v="2CU"/>
    <x v="40"/>
    <x v="1"/>
    <s v="HK1771"/>
    <x v="14"/>
    <n v="8.1"/>
    <x v="0"/>
    <s v="1GA"/>
    <x v="69"/>
    <n v="8"/>
  </r>
  <r>
    <s v="2DJ"/>
    <x v="45"/>
    <x v="1"/>
    <s v="HK5416"/>
    <x v="51"/>
    <n v="8.1"/>
    <x v="0"/>
    <s v="0EX"/>
    <x v="93"/>
    <n v="1"/>
  </r>
  <r>
    <s v="2DJ"/>
    <x v="45"/>
    <x v="1"/>
    <s v="HK4655"/>
    <x v="9"/>
    <n v="8.1"/>
    <x v="0"/>
    <s v="1GS"/>
    <x v="90"/>
    <n v="1"/>
  </r>
  <r>
    <s v="1DW"/>
    <x v="29"/>
    <x v="1"/>
    <s v="HK5211"/>
    <x v="30"/>
    <n v="8.1"/>
    <x v="0"/>
    <s v="1DW"/>
    <x v="31"/>
    <n v="1"/>
  </r>
  <r>
    <s v="1DW"/>
    <x v="29"/>
    <x v="1"/>
    <s v="HK4911"/>
    <x v="9"/>
    <n v="8.1"/>
    <x v="0"/>
    <s v="P"/>
    <x v="9"/>
    <n v="1"/>
  </r>
  <r>
    <s v="2BK"/>
    <x v="4"/>
    <x v="1"/>
    <s v="HK4894"/>
    <x v="9"/>
    <n v="4.0999999999999996"/>
    <x v="3"/>
    <s v="1GK"/>
    <x v="70"/>
    <n v="1"/>
  </r>
  <r>
    <s v="2EB"/>
    <x v="42"/>
    <x v="1"/>
    <s v="HK4015"/>
    <x v="17"/>
    <n v="6.2"/>
    <x v="1"/>
    <s v="1GJ"/>
    <x v="83"/>
    <n v="2"/>
  </r>
  <r>
    <s v="4AM"/>
    <x v="9"/>
    <x v="1"/>
    <s v="HK4666"/>
    <x v="29"/>
    <n v="9.1300000000000008"/>
    <x v="6"/>
    <s v="4AM"/>
    <x v="32"/>
    <n v="1"/>
  </r>
  <r>
    <s v="4AM"/>
    <x v="9"/>
    <x v="1"/>
    <s v="HK5179"/>
    <x v="29"/>
    <n v="9.1300000000000008"/>
    <x v="6"/>
    <s v="4AM"/>
    <x v="32"/>
    <n v="1"/>
  </r>
  <r>
    <s v="4AM"/>
    <x v="9"/>
    <x v="1"/>
    <s v="HK4998"/>
    <x v="29"/>
    <n v="9.1300000000000008"/>
    <x v="6"/>
    <s v="4AM"/>
    <x v="32"/>
    <n v="1"/>
  </r>
  <r>
    <s v="1EH"/>
    <x v="11"/>
    <x v="1"/>
    <s v="CP3108"/>
    <x v="15"/>
    <n v="4.3"/>
    <x v="3"/>
    <s v="SRC"/>
    <x v="14"/>
    <n v="1"/>
  </r>
  <r>
    <s v="1EH"/>
    <x v="11"/>
    <x v="1"/>
    <s v="HK4907"/>
    <x v="76"/>
    <n v="8.1999999999999993"/>
    <x v="0"/>
    <s v="SRC"/>
    <x v="14"/>
    <n v="2"/>
  </r>
  <r>
    <s v="1EH"/>
    <x v="11"/>
    <x v="1"/>
    <s v="HK5350"/>
    <x v="15"/>
    <n v="5.0999999999999996"/>
    <x v="4"/>
    <s v="SRC"/>
    <x v="14"/>
    <n v="1"/>
  </r>
  <r>
    <s v="1EH"/>
    <x v="11"/>
    <x v="1"/>
    <s v="HK5350"/>
    <x v="15"/>
    <n v="8.1999999999999993"/>
    <x v="0"/>
    <s v="SRC"/>
    <x v="14"/>
    <n v="5"/>
  </r>
  <r>
    <s v="1EH"/>
    <x v="11"/>
    <x v="1"/>
    <s v="HK4709"/>
    <x v="15"/>
    <n v="4.3"/>
    <x v="3"/>
    <s v="SRC"/>
    <x v="14"/>
    <n v="1"/>
  </r>
  <r>
    <s v="1EH"/>
    <x v="11"/>
    <x v="1"/>
    <s v="HK4598"/>
    <x v="15"/>
    <n v="8.1999999999999993"/>
    <x v="0"/>
    <s v="SRC"/>
    <x v="14"/>
    <n v="3"/>
  </r>
  <r>
    <s v="1EH"/>
    <x v="11"/>
    <x v="1"/>
    <s v="HK4537"/>
    <x v="15"/>
    <n v="8.1999999999999993"/>
    <x v="0"/>
    <s v="SRC"/>
    <x v="14"/>
    <n v="4"/>
  </r>
  <r>
    <s v="1EH"/>
    <x v="11"/>
    <x v="1"/>
    <s v="HK4367"/>
    <x v="36"/>
    <n v="5.0999999999999996"/>
    <x v="4"/>
    <s v="SRC"/>
    <x v="14"/>
    <n v="1"/>
  </r>
  <r>
    <s v="2CO"/>
    <x v="37"/>
    <x v="1"/>
    <s v="N782AV"/>
    <x v="77"/>
    <n v="8.1999999999999993"/>
    <x v="0"/>
    <s v="AVA"/>
    <x v="28"/>
    <n v="1"/>
  </r>
  <r>
    <s v="2CO"/>
    <x v="37"/>
    <x v="1"/>
    <s v="N766AV"/>
    <x v="27"/>
    <n v="8.1999999999999993"/>
    <x v="0"/>
    <s v="AVA"/>
    <x v="28"/>
    <n v="1"/>
  </r>
  <r>
    <s v="2CO"/>
    <x v="37"/>
    <x v="1"/>
    <s v="HK5393"/>
    <x v="27"/>
    <n v="8.1999999999999993"/>
    <x v="0"/>
    <s v="AVA"/>
    <x v="28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5"/>
    <n v="5"/>
  </r>
  <r>
    <s v="4AE"/>
    <x v="33"/>
    <x v="1"/>
    <s v="HK5436"/>
    <x v="29"/>
    <n v="8.1"/>
    <x v="0"/>
    <s v="4AE"/>
    <x v="36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9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94"/>
    <n v="2"/>
  </r>
  <r>
    <s v="2FP"/>
    <x v="21"/>
    <x v="1"/>
    <s v="HK4678"/>
    <x v="18"/>
    <n v="6.1"/>
    <x v="1"/>
    <s v="4AF"/>
    <x v="95"/>
    <n v="2"/>
  </r>
  <r>
    <s v="2FP"/>
    <x v="21"/>
    <x v="1"/>
    <s v="HK2513"/>
    <x v="6"/>
    <n v="6.1"/>
    <x v="1"/>
    <s v="1BR"/>
    <x v="51"/>
    <n v="3"/>
  </r>
  <r>
    <s v="2FT"/>
    <x v="44"/>
    <x v="1"/>
    <s v="HK4713"/>
    <x v="9"/>
    <n v="4.0999999999999996"/>
    <x v="3"/>
    <s v="P"/>
    <x v="9"/>
    <n v="2"/>
  </r>
  <r>
    <s v="2FT"/>
    <x v="44"/>
    <x v="1"/>
    <s v="HK4784"/>
    <x v="16"/>
    <n v="5.0999999999999996"/>
    <x v="4"/>
    <s v="P"/>
    <x v="9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4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4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28"/>
    <n v="12"/>
  </r>
  <r>
    <s v="0BR"/>
    <x v="28"/>
    <x v="1"/>
    <s v="HK1767"/>
    <x v="20"/>
    <n v="9.1300000000000008"/>
    <x v="6"/>
    <s v="0BR"/>
    <x v="29"/>
    <n v="1"/>
  </r>
  <r>
    <s v="0BR"/>
    <x v="28"/>
    <x v="1"/>
    <s v="HK2892"/>
    <x v="28"/>
    <n v="8.1"/>
    <x v="0"/>
    <s v="0BR"/>
    <x v="29"/>
    <n v="2"/>
  </r>
  <r>
    <s v="1DW"/>
    <x v="29"/>
    <x v="1"/>
    <s v="HK5210"/>
    <x v="30"/>
    <n v="8.1"/>
    <x v="0"/>
    <s v="1DW"/>
    <x v="31"/>
    <n v="2"/>
  </r>
  <r>
    <s v="1DW"/>
    <x v="29"/>
    <x v="1"/>
    <s v="HK4249"/>
    <x v="30"/>
    <n v="8.1"/>
    <x v="0"/>
    <s v="1DW"/>
    <x v="31"/>
    <n v="1"/>
  </r>
  <r>
    <s v="1DW"/>
    <x v="29"/>
    <x v="1"/>
    <s v="HK1934"/>
    <x v="44"/>
    <n v="8.1"/>
    <x v="0"/>
    <s v="1DW"/>
    <x v="31"/>
    <n v="1"/>
  </r>
  <r>
    <s v="2BA"/>
    <x v="49"/>
    <x v="1"/>
    <s v="HK2947"/>
    <x v="6"/>
    <n v="1"/>
    <x v="10"/>
    <s v="4AE"/>
    <x v="36"/>
    <n v="1"/>
  </r>
  <r>
    <s v="2BK"/>
    <x v="4"/>
    <x v="1"/>
    <s v="HK1937"/>
    <x v="35"/>
    <n v="4.0999999999999996"/>
    <x v="3"/>
    <s v="1BT"/>
    <x v="26"/>
    <n v="1"/>
  </r>
  <r>
    <s v="2BG"/>
    <x v="8"/>
    <x v="1"/>
    <s v="HK630"/>
    <x v="42"/>
    <n v="4.0999999999999996"/>
    <x v="3"/>
    <s v="2GJ"/>
    <x v="91"/>
    <n v="1"/>
  </r>
  <r>
    <s v="2BG"/>
    <x v="8"/>
    <x v="1"/>
    <s v="HK5115"/>
    <x v="18"/>
    <n v="5.0999999999999996"/>
    <x v="4"/>
    <s v="1FC"/>
    <x v="80"/>
    <n v="2"/>
  </r>
  <r>
    <s v="2BG"/>
    <x v="8"/>
    <x v="1"/>
    <s v="HK5383"/>
    <x v="69"/>
    <n v="5.0999999999999996"/>
    <x v="4"/>
    <s v="2DJ"/>
    <x v="55"/>
    <n v="1"/>
  </r>
  <r>
    <s v="2EB"/>
    <x v="42"/>
    <x v="1"/>
    <s v="HK3274"/>
    <x v="17"/>
    <n v="5.0999999999999996"/>
    <x v="4"/>
    <s v="6AD"/>
    <x v="4"/>
    <n v="1"/>
  </r>
  <r>
    <s v="2EB"/>
    <x v="42"/>
    <x v="1"/>
    <s v="HK5233"/>
    <x v="17"/>
    <n v="5.0999999999999996"/>
    <x v="4"/>
    <s v="6AA"/>
    <x v="4"/>
    <n v="1"/>
  </r>
  <r>
    <s v="4AM"/>
    <x v="9"/>
    <x v="1"/>
    <s v="HK5382"/>
    <x v="29"/>
    <n v="9.1300000000000008"/>
    <x v="6"/>
    <s v="4AM"/>
    <x v="32"/>
    <n v="1"/>
  </r>
  <r>
    <s v="1EH"/>
    <x v="11"/>
    <x v="1"/>
    <s v="PNC0237"/>
    <x v="15"/>
    <n v="8.1999999999999993"/>
    <x v="0"/>
    <s v="P"/>
    <x v="9"/>
    <n v="1"/>
  </r>
  <r>
    <s v="1EH"/>
    <x v="11"/>
    <x v="1"/>
    <s v="CP3108"/>
    <x v="15"/>
    <n v="6.2"/>
    <x v="1"/>
    <s v="SRC"/>
    <x v="14"/>
    <n v="9"/>
  </r>
  <r>
    <s v="1EH"/>
    <x v="11"/>
    <x v="1"/>
    <s v="CP3108"/>
    <x v="15"/>
    <n v="4.0999999999999996"/>
    <x v="3"/>
    <s v="SRC"/>
    <x v="14"/>
    <n v="3"/>
  </r>
  <r>
    <s v="1EH"/>
    <x v="11"/>
    <x v="1"/>
    <s v="HK4709"/>
    <x v="15"/>
    <n v="8.1999999999999993"/>
    <x v="0"/>
    <s v="SRC"/>
    <x v="14"/>
    <n v="4"/>
  </r>
  <r>
    <s v="1EH"/>
    <x v="11"/>
    <x v="1"/>
    <s v="HK4434"/>
    <x v="15"/>
    <n v="8.1999999999999993"/>
    <x v="0"/>
    <s v="SRC"/>
    <x v="14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3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5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65"/>
    <n v="1"/>
  </r>
  <r>
    <s v="2FK"/>
    <x v="15"/>
    <x v="1"/>
    <s v="HK5097"/>
    <x v="34"/>
    <n v="8.1"/>
    <x v="0"/>
    <s v="P"/>
    <x v="9"/>
    <n v="1"/>
  </r>
  <r>
    <s v="2FK"/>
    <x v="15"/>
    <x v="1"/>
    <s v="HK3734"/>
    <x v="34"/>
    <n v="8.1"/>
    <x v="0"/>
    <s v="P"/>
    <x v="9"/>
    <n v="1"/>
  </r>
  <r>
    <s v="2FK"/>
    <x v="15"/>
    <x v="1"/>
    <s v="HK4101"/>
    <x v="9"/>
    <n v="8.1"/>
    <x v="0"/>
    <s v="P"/>
    <x v="9"/>
    <n v="1"/>
  </r>
  <r>
    <s v="2FK"/>
    <x v="15"/>
    <x v="1"/>
    <s v="HK5429"/>
    <x v="34"/>
    <n v="8.1"/>
    <x v="0"/>
    <s v="OAA"/>
    <x v="82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28"/>
    <n v="1"/>
  </r>
  <r>
    <s v="2FP"/>
    <x v="21"/>
    <x v="1"/>
    <s v="HK3062"/>
    <x v="31"/>
    <n v="6.2"/>
    <x v="1"/>
    <s v="2CS"/>
    <x v="58"/>
    <n v="2"/>
  </r>
  <r>
    <s v="2FP"/>
    <x v="21"/>
    <x v="1"/>
    <s v="HK4927"/>
    <x v="18"/>
    <n v="6.2"/>
    <x v="1"/>
    <s v="2GF"/>
    <x v="89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3"/>
    <n v="3"/>
  </r>
  <r>
    <s v="2FT"/>
    <x v="44"/>
    <x v="1"/>
    <s v="HK3109"/>
    <x v="31"/>
    <n v="4.3"/>
    <x v="3"/>
    <s v="1BE"/>
    <x v="85"/>
    <n v="2"/>
  </r>
  <r>
    <s v="2FT"/>
    <x v="44"/>
    <x v="1"/>
    <s v="HK2336"/>
    <x v="9"/>
    <n v="5.0999999999999996"/>
    <x v="4"/>
    <s v="2AS"/>
    <x v="61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9"/>
    <n v="2"/>
  </r>
  <r>
    <s v="2FZ"/>
    <x v="35"/>
    <x v="1"/>
    <s v="HK2714"/>
    <x v="9"/>
    <n v="4.0999999999999996"/>
    <x v="3"/>
    <s v="0EA"/>
    <x v="25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9"/>
    <n v="1"/>
  </r>
  <r>
    <s v="2FV"/>
    <x v="25"/>
    <x v="1"/>
    <s v="HK2714"/>
    <x v="9"/>
    <n v="1.1000000000000001"/>
    <x v="10"/>
    <s v="P"/>
    <x v="9"/>
    <n v="1"/>
  </r>
  <r>
    <s v="1GQ"/>
    <x v="36"/>
    <x v="1"/>
    <s v="HK5123"/>
    <x v="16"/>
    <n v="8.1"/>
    <x v="0"/>
    <s v="1GQ"/>
    <x v="34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29"/>
    <n v="3"/>
  </r>
  <r>
    <s v="0BR"/>
    <x v="28"/>
    <x v="1"/>
    <s v="HK4416"/>
    <x v="28"/>
    <n v="9.1300000000000008"/>
    <x v="6"/>
    <s v="0BR"/>
    <x v="29"/>
    <n v="1"/>
  </r>
  <r>
    <s v="2CU"/>
    <x v="40"/>
    <x v="1"/>
    <s v="CCAWX"/>
    <x v="27"/>
    <n v="8.1999999999999993"/>
    <x v="0"/>
    <s v="JAT"/>
    <x v="96"/>
    <n v="16"/>
  </r>
  <r>
    <s v="2CU"/>
    <x v="40"/>
    <x v="1"/>
    <s v="PNC0242"/>
    <x v="48"/>
    <n v="8.1999999999999993"/>
    <x v="0"/>
    <s v="PNC"/>
    <x v="59"/>
    <n v="7"/>
  </r>
  <r>
    <s v="2DJ"/>
    <x v="45"/>
    <x v="1"/>
    <s v="HK4754"/>
    <x v="9"/>
    <n v="8.1"/>
    <x v="0"/>
    <s v="1GS"/>
    <x v="90"/>
    <n v="1"/>
  </r>
  <r>
    <s v="1CG"/>
    <x v="7"/>
    <x v="1"/>
    <s v="HK5111"/>
    <x v="7"/>
    <n v="8.1"/>
    <x v="0"/>
    <s v="1CG"/>
    <x v="10"/>
    <n v="1"/>
  </r>
  <r>
    <s v="1CG"/>
    <x v="7"/>
    <x v="1"/>
    <s v="HK3117"/>
    <x v="62"/>
    <n v="8.1"/>
    <x v="0"/>
    <s v="1CG"/>
    <x v="10"/>
    <n v="1"/>
  </r>
  <r>
    <s v="2BG"/>
    <x v="8"/>
    <x v="1"/>
    <s v="HK2872"/>
    <x v="21"/>
    <n v="4.3"/>
    <x v="3"/>
    <s v="2DO"/>
    <x v="53"/>
    <n v="1"/>
  </r>
  <r>
    <s v="2BG"/>
    <x v="8"/>
    <x v="1"/>
    <s v="HK5115"/>
    <x v="18"/>
    <n v="4.0999999999999996"/>
    <x v="3"/>
    <s v="1FC"/>
    <x v="80"/>
    <n v="1"/>
  </r>
  <r>
    <s v="2BG"/>
    <x v="8"/>
    <x v="1"/>
    <s v="HK2367"/>
    <x v="21"/>
    <n v="5.0999999999999996"/>
    <x v="4"/>
    <s v="2GJ"/>
    <x v="91"/>
    <n v="2"/>
  </r>
  <r>
    <s v="2EB"/>
    <x v="42"/>
    <x v="1"/>
    <s v="HK3631"/>
    <x v="20"/>
    <n v="5.0999999999999996"/>
    <x v="4"/>
    <s v="0BR"/>
    <x v="29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2"/>
    <n v="1"/>
  </r>
  <r>
    <s v="4AM"/>
    <x v="9"/>
    <x v="1"/>
    <s v="HK1786"/>
    <x v="22"/>
    <n v="2.2000000000000002"/>
    <x v="9"/>
    <s v="0DD"/>
    <x v="24"/>
    <n v="1"/>
  </r>
  <r>
    <s v="4AM"/>
    <x v="9"/>
    <x v="1"/>
    <s v="HK4856"/>
    <x v="29"/>
    <n v="9.1300000000000008"/>
    <x v="6"/>
    <s v="4AM"/>
    <x v="32"/>
    <n v="1"/>
  </r>
  <r>
    <s v="1ED"/>
    <x v="10"/>
    <x v="1"/>
    <s v="HK5329"/>
    <x v="11"/>
    <n v="8.1"/>
    <x v="0"/>
    <s v="1ED"/>
    <x v="13"/>
    <n v="6"/>
  </r>
  <r>
    <s v="1ED"/>
    <x v="10"/>
    <x v="1"/>
    <s v="HK4411"/>
    <x v="12"/>
    <n v="8.1"/>
    <x v="0"/>
    <s v="1ED"/>
    <x v="13"/>
    <n v="1"/>
  </r>
  <r>
    <s v="1EH"/>
    <x v="11"/>
    <x v="1"/>
    <s v="PNC0251"/>
    <x v="15"/>
    <n v="8.1999999999999993"/>
    <x v="0"/>
    <s v="P"/>
    <x v="9"/>
    <n v="1"/>
  </r>
  <r>
    <s v="1EH"/>
    <x v="11"/>
    <x v="1"/>
    <s v="HK4846"/>
    <x v="16"/>
    <n v="5.0999999999999996"/>
    <x v="4"/>
    <s v="1GT"/>
    <x v="33"/>
    <n v="1"/>
  </r>
  <r>
    <s v="1EH"/>
    <x v="11"/>
    <x v="1"/>
    <s v="HK4846"/>
    <x v="16"/>
    <n v="8.1"/>
    <x v="0"/>
    <s v="1GT"/>
    <x v="33"/>
    <n v="1"/>
  </r>
  <r>
    <s v="1EH"/>
    <x v="11"/>
    <x v="1"/>
    <s v="CP3108"/>
    <x v="15"/>
    <n v="5.0999999999999996"/>
    <x v="4"/>
    <s v="SRC"/>
    <x v="14"/>
    <n v="3"/>
  </r>
  <r>
    <s v="1EH"/>
    <x v="11"/>
    <x v="1"/>
    <s v="HK5340"/>
    <x v="15"/>
    <n v="8.1999999999999993"/>
    <x v="0"/>
    <s v="SRC"/>
    <x v="14"/>
    <n v="3"/>
  </r>
  <r>
    <s v="1EH"/>
    <x v="11"/>
    <x v="1"/>
    <s v="HK4673"/>
    <x v="15"/>
    <n v="8.1999999999999993"/>
    <x v="0"/>
    <s v="SRC"/>
    <x v="14"/>
    <n v="3"/>
  </r>
  <r>
    <s v="1EH"/>
    <x v="11"/>
    <x v="1"/>
    <s v="HK4630"/>
    <x v="15"/>
    <n v="8.1999999999999993"/>
    <x v="0"/>
    <s v="SRC"/>
    <x v="14"/>
    <n v="4"/>
  </r>
  <r>
    <s v="1EH"/>
    <x v="11"/>
    <x v="1"/>
    <s v="HK4512"/>
    <x v="15"/>
    <n v="8.1999999999999993"/>
    <x v="0"/>
    <s v="SRC"/>
    <x v="14"/>
    <n v="4"/>
  </r>
  <r>
    <s v="1EH"/>
    <x v="11"/>
    <x v="1"/>
    <s v="HK4109"/>
    <x v="36"/>
    <n v="8.1999999999999993"/>
    <x v="0"/>
    <s v="SRC"/>
    <x v="14"/>
    <n v="8"/>
  </r>
  <r>
    <s v="2CO"/>
    <x v="37"/>
    <x v="1"/>
    <s v="N950AV"/>
    <x v="27"/>
    <n v="8.1999999999999993"/>
    <x v="0"/>
    <s v="AVA"/>
    <x v="28"/>
    <n v="1"/>
  </r>
  <r>
    <s v="2CO"/>
    <x v="37"/>
    <x v="1"/>
    <s v="N992AV"/>
    <x v="27"/>
    <n v="8.1999999999999993"/>
    <x v="0"/>
    <s v="AVA"/>
    <x v="28"/>
    <n v="1"/>
  </r>
  <r>
    <s v="2FL"/>
    <x v="32"/>
    <x v="1"/>
    <s v="HK4729"/>
    <x v="53"/>
    <n v="8.1"/>
    <x v="0"/>
    <s v="ACL"/>
    <x v="35"/>
    <n v="2"/>
  </r>
  <r>
    <s v="4AE"/>
    <x v="33"/>
    <x v="1"/>
    <s v="HK5231"/>
    <x v="29"/>
    <n v="8.1"/>
    <x v="0"/>
    <s v="4AE"/>
    <x v="36"/>
    <n v="2"/>
  </r>
  <r>
    <s v="4AE"/>
    <x v="33"/>
    <x v="1"/>
    <s v="HK2619"/>
    <x v="29"/>
    <n v="8.1"/>
    <x v="0"/>
    <s v="4AE"/>
    <x v="36"/>
    <n v="3"/>
  </r>
  <r>
    <s v="4AE"/>
    <x v="33"/>
    <x v="1"/>
    <s v="HK1886"/>
    <x v="29"/>
    <n v="8.1"/>
    <x v="0"/>
    <s v="4AE"/>
    <x v="36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3"/>
    <n v="1"/>
  </r>
  <r>
    <s v="2EK"/>
    <x v="14"/>
    <x v="1"/>
    <s v="HK1767"/>
    <x v="20"/>
    <n v="7.1"/>
    <x v="2"/>
    <s v="0BR"/>
    <x v="29"/>
    <n v="1"/>
  </r>
  <r>
    <s v="2FK"/>
    <x v="15"/>
    <x v="1"/>
    <s v="HK5124"/>
    <x v="18"/>
    <n v="8.1"/>
    <x v="0"/>
    <s v="OAA"/>
    <x v="82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9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58"/>
    <n v="8"/>
  </r>
  <r>
    <s v="2FP"/>
    <x v="21"/>
    <x v="1"/>
    <s v="HK4897"/>
    <x v="9"/>
    <n v="6.2"/>
    <x v="1"/>
    <s v="2FK"/>
    <x v="75"/>
    <n v="6"/>
  </r>
  <r>
    <s v="2FP"/>
    <x v="21"/>
    <x v="1"/>
    <s v="HK4714"/>
    <x v="23"/>
    <n v="6.2"/>
    <x v="1"/>
    <s v="0EA"/>
    <x v="25"/>
    <n v="1"/>
  </r>
  <r>
    <s v="2FP"/>
    <x v="21"/>
    <x v="1"/>
    <s v="HK5069"/>
    <x v="18"/>
    <n v="6.1"/>
    <x v="1"/>
    <s v="4AF"/>
    <x v="95"/>
    <n v="1"/>
  </r>
  <r>
    <s v="2FP"/>
    <x v="21"/>
    <x v="1"/>
    <s v="HK1396"/>
    <x v="22"/>
    <n v="2.1"/>
    <x v="9"/>
    <s v="0CP"/>
    <x v="97"/>
    <n v="1"/>
  </r>
  <r>
    <s v="2FT"/>
    <x v="44"/>
    <x v="1"/>
    <s v="HK5111"/>
    <x v="7"/>
    <n v="5.3"/>
    <x v="4"/>
    <s v="0BO"/>
    <x v="4"/>
    <n v="1"/>
  </r>
  <r>
    <s v="2FT"/>
    <x v="44"/>
    <x v="1"/>
    <s v="HK2336"/>
    <x v="68"/>
    <n v="4.0999999999999996"/>
    <x v="3"/>
    <s v="2AS"/>
    <x v="61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4"/>
    <n v="1"/>
  </r>
  <r>
    <s v="1GQ"/>
    <x v="36"/>
    <x v="1"/>
    <s v="HK5227"/>
    <x v="16"/>
    <n v="8.1"/>
    <x v="0"/>
    <s v="1GQ"/>
    <x v="34"/>
    <n v="2"/>
  </r>
  <r>
    <s v="1GQ"/>
    <x v="36"/>
    <x v="1"/>
    <s v="HK4966"/>
    <x v="40"/>
    <n v="8.1"/>
    <x v="0"/>
    <s v="0EA"/>
    <x v="25"/>
    <n v="4"/>
  </r>
  <r>
    <s v="2HH"/>
    <x v="26"/>
    <x v="1"/>
    <s v="HK4844"/>
    <x v="12"/>
    <n v="9.1300000000000008"/>
    <x v="6"/>
    <s v="3CA"/>
    <x v="27"/>
    <n v="5"/>
  </r>
  <r>
    <s v="2HH"/>
    <x v="26"/>
    <x v="1"/>
    <s v="HK4820"/>
    <x v="12"/>
    <n v="9.1300000000000008"/>
    <x v="6"/>
    <s v="3CA"/>
    <x v="27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29"/>
    <n v="1"/>
  </r>
  <r>
    <s v="0BR"/>
    <x v="28"/>
    <x v="1"/>
    <s v="HK5167"/>
    <x v="28"/>
    <n v="9.1300000000000008"/>
    <x v="6"/>
    <s v="0BR"/>
    <x v="29"/>
    <n v="1"/>
  </r>
  <r>
    <s v="0BR"/>
    <x v="28"/>
    <x v="1"/>
    <s v="HK4939"/>
    <x v="28"/>
    <n v="9.1300000000000008"/>
    <x v="6"/>
    <s v="0BR"/>
    <x v="29"/>
    <n v="1"/>
  </r>
  <r>
    <s v="0BR"/>
    <x v="28"/>
    <x v="1"/>
    <s v="HK4704"/>
    <x v="28"/>
    <n v="8.1"/>
    <x v="0"/>
    <s v="0BR"/>
    <x v="29"/>
    <n v="5"/>
  </r>
  <r>
    <s v="0BR"/>
    <x v="28"/>
    <x v="1"/>
    <s v="HK4644"/>
    <x v="28"/>
    <n v="9.1300000000000008"/>
    <x v="6"/>
    <s v="0BR"/>
    <x v="29"/>
    <n v="1"/>
  </r>
  <r>
    <s v="1DW"/>
    <x v="29"/>
    <x v="1"/>
    <s v="HK5137"/>
    <x v="57"/>
    <n v="8.1999999999999993"/>
    <x v="0"/>
    <s v="1DW"/>
    <x v="31"/>
    <n v="1"/>
  </r>
  <r>
    <s v="1DW"/>
    <x v="29"/>
    <x v="1"/>
    <s v="HK3090"/>
    <x v="14"/>
    <n v="8.1"/>
    <x v="0"/>
    <s v="1CP"/>
    <x v="23"/>
    <n v="1"/>
  </r>
  <r>
    <s v="1CG"/>
    <x v="7"/>
    <x v="1"/>
    <s v="HK4543"/>
    <x v="16"/>
    <n v="8.1"/>
    <x v="0"/>
    <s v="1CG"/>
    <x v="10"/>
    <n v="1"/>
  </r>
  <r>
    <s v="2BG"/>
    <x v="8"/>
    <x v="1"/>
    <s v="HK2367"/>
    <x v="21"/>
    <n v="4.0999999999999996"/>
    <x v="3"/>
    <s v="2GJ"/>
    <x v="91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98"/>
    <n v="1"/>
  </r>
  <r>
    <s v="2EB"/>
    <x v="42"/>
    <x v="1"/>
    <s v="HK1767"/>
    <x v="20"/>
    <n v="5.0999999999999996"/>
    <x v="4"/>
    <s v="0BR"/>
    <x v="29"/>
    <n v="1"/>
  </r>
  <r>
    <s v="2EB"/>
    <x v="42"/>
    <x v="1"/>
    <s v="HK3274"/>
    <x v="17"/>
    <n v="6.2"/>
    <x v="1"/>
    <s v="6AD"/>
    <x v="4"/>
    <n v="1"/>
  </r>
  <r>
    <s v="2EB"/>
    <x v="42"/>
    <x v="1"/>
    <s v="HK4015"/>
    <x v="17"/>
    <n v="5.2"/>
    <x v="4"/>
    <s v="1GJ"/>
    <x v="83"/>
    <n v="1"/>
  </r>
  <r>
    <s v="2EB"/>
    <x v="42"/>
    <x v="1"/>
    <s v="HK4814"/>
    <x v="29"/>
    <n v="4.0999999999999996"/>
    <x v="3"/>
    <s v="4AE"/>
    <x v="36"/>
    <n v="1"/>
  </r>
  <r>
    <s v="2EB"/>
    <x v="42"/>
    <x v="1"/>
    <s v="HK4972"/>
    <x v="17"/>
    <n v="5.0999999999999996"/>
    <x v="4"/>
    <s v="6AD"/>
    <x v="4"/>
    <n v="1"/>
  </r>
  <r>
    <s v="2EB"/>
    <x v="42"/>
    <x v="1"/>
    <s v="HK3274"/>
    <x v="9"/>
    <n v="6.2"/>
    <x v="1"/>
    <s v="6AD"/>
    <x v="4"/>
    <n v="4"/>
  </r>
  <r>
    <s v="1ED"/>
    <x v="10"/>
    <x v="1"/>
    <s v="HK4541"/>
    <x v="12"/>
    <n v="8.1"/>
    <x v="0"/>
    <s v="1ED"/>
    <x v="13"/>
    <n v="6"/>
  </r>
  <r>
    <s v="1EH"/>
    <x v="11"/>
    <x v="1"/>
    <s v="HK4801"/>
    <x v="13"/>
    <n v="8.1999999999999993"/>
    <x v="0"/>
    <s v="SRC"/>
    <x v="14"/>
    <n v="2"/>
  </r>
  <r>
    <s v="1EH"/>
    <x v="11"/>
    <x v="1"/>
    <s v="HK4645"/>
    <x v="13"/>
    <n v="5.0999999999999996"/>
    <x v="4"/>
    <s v="SRC"/>
    <x v="14"/>
    <n v="3"/>
  </r>
  <r>
    <s v="1EH"/>
    <x v="11"/>
    <x v="1"/>
    <s v="HK4563"/>
    <x v="15"/>
    <n v="5.0999999999999996"/>
    <x v="4"/>
    <s v="SRC"/>
    <x v="14"/>
    <n v="1"/>
  </r>
  <r>
    <s v="1EH"/>
    <x v="11"/>
    <x v="1"/>
    <s v="HK4367"/>
    <x v="36"/>
    <n v="8.1999999999999993"/>
    <x v="0"/>
    <s v="SRC"/>
    <x v="14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28"/>
    <n v="1"/>
  </r>
  <r>
    <s v="2CO"/>
    <x v="37"/>
    <x v="1"/>
    <s v="HK5425"/>
    <x v="27"/>
    <n v="8.1999999999999993"/>
    <x v="0"/>
    <s v="AVA"/>
    <x v="28"/>
    <n v="1"/>
  </r>
  <r>
    <s v="2CO"/>
    <x v="37"/>
    <x v="1"/>
    <s v="N963AV"/>
    <x v="27"/>
    <n v="8.1999999999999993"/>
    <x v="0"/>
    <s v="AVA"/>
    <x v="28"/>
    <n v="1"/>
  </r>
  <r>
    <s v="4AE"/>
    <x v="33"/>
    <x v="1"/>
    <s v="HK2201"/>
    <x v="29"/>
    <n v="8.1"/>
    <x v="0"/>
    <s v="4AE"/>
    <x v="36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1"/>
    <n v="1"/>
  </r>
  <r>
    <s v="2GX"/>
    <x v="19"/>
    <x v="1"/>
    <s v="HK4291"/>
    <x v="29"/>
    <n v="3.2"/>
    <x v="7"/>
    <s v="P"/>
    <x v="9"/>
    <n v="2"/>
  </r>
  <r>
    <s v="2GH"/>
    <x v="41"/>
    <x v="1"/>
    <s v="HK3437"/>
    <x v="34"/>
    <n v="5.2"/>
    <x v="4"/>
    <s v="P"/>
    <x v="9"/>
    <n v="1"/>
  </r>
  <r>
    <s v="2FP"/>
    <x v="21"/>
    <x v="1"/>
    <s v="HK2714"/>
    <x v="9"/>
    <n v="9.6"/>
    <x v="1"/>
    <s v="0EA"/>
    <x v="25"/>
    <n v="1"/>
  </r>
  <r>
    <s v="2FP"/>
    <x v="21"/>
    <x v="1"/>
    <s v="HK2513"/>
    <x v="6"/>
    <n v="6.2"/>
    <x v="1"/>
    <s v="1BR"/>
    <x v="51"/>
    <n v="4"/>
  </r>
  <r>
    <s v="2FP"/>
    <x v="21"/>
    <x v="1"/>
    <s v="HK5193"/>
    <x v="79"/>
    <n v="6.2"/>
    <x v="1"/>
    <s v="1GM"/>
    <x v="99"/>
    <n v="1"/>
  </r>
  <r>
    <s v="2FP"/>
    <x v="21"/>
    <x v="1"/>
    <s v="HK5062"/>
    <x v="17"/>
    <n v="6.2"/>
    <x v="1"/>
    <s v="1GQ"/>
    <x v="34"/>
    <n v="1"/>
  </r>
  <r>
    <s v="2FP"/>
    <x v="21"/>
    <x v="1"/>
    <s v="HK1496"/>
    <x v="20"/>
    <n v="6.1"/>
    <x v="1"/>
    <s v="0ER"/>
    <x v="45"/>
    <n v="3"/>
  </r>
  <r>
    <s v="2FP"/>
    <x v="21"/>
    <x v="1"/>
    <s v="HK4647"/>
    <x v="18"/>
    <n v="6.1"/>
    <x v="1"/>
    <s v="1DY"/>
    <x v="74"/>
    <n v="1"/>
  </r>
  <r>
    <s v="2FP"/>
    <x v="21"/>
    <x v="1"/>
    <s v="HK4893"/>
    <x v="9"/>
    <n v="6.1"/>
    <x v="1"/>
    <s v="2CS"/>
    <x v="58"/>
    <n v="10"/>
  </r>
  <r>
    <s v="2FP"/>
    <x v="21"/>
    <x v="1"/>
    <s v="HK3062"/>
    <x v="31"/>
    <n v="6.1"/>
    <x v="1"/>
    <s v="2CS"/>
    <x v="58"/>
    <n v="3"/>
  </r>
  <r>
    <s v="2FT"/>
    <x v="44"/>
    <x v="1"/>
    <s v="HK3109"/>
    <x v="31"/>
    <n v="5.0999999999999996"/>
    <x v="4"/>
    <s v="1BE"/>
    <x v="85"/>
    <n v="6"/>
  </r>
  <r>
    <s v="2FT"/>
    <x v="44"/>
    <x v="1"/>
    <s v="HK3109"/>
    <x v="31"/>
    <n v="4.0999999999999996"/>
    <x v="3"/>
    <s v="1BE"/>
    <x v="85"/>
    <n v="2"/>
  </r>
  <r>
    <s v="2FT"/>
    <x v="44"/>
    <x v="1"/>
    <s v="HK2336"/>
    <x v="9"/>
    <n v="4.3"/>
    <x v="3"/>
    <s v="2AS"/>
    <x v="61"/>
    <n v="1"/>
  </r>
  <r>
    <s v="2FT"/>
    <x v="44"/>
    <x v="1"/>
    <s v="HK4820"/>
    <x v="12"/>
    <n v="4.0999999999999996"/>
    <x v="3"/>
    <s v="2HH"/>
    <x v="10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58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9"/>
    <n v="1"/>
  </r>
  <r>
    <s v="2HH"/>
    <x v="26"/>
    <x v="1"/>
    <s v="HK4548"/>
    <x v="12"/>
    <n v="9.1300000000000008"/>
    <x v="6"/>
    <s v="3CA"/>
    <x v="27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01"/>
    <n v="1"/>
  </r>
  <r>
    <s v="2EI"/>
    <x v="0"/>
    <x v="2"/>
    <s v="CGEZX"/>
    <x v="80"/>
    <n v="8.1999999999999993"/>
    <x v="0"/>
    <s v="TSC"/>
    <x v="101"/>
    <n v="1"/>
  </r>
  <r>
    <s v="0BR"/>
    <x v="28"/>
    <x v="2"/>
    <s v="HK3631"/>
    <x v="20"/>
    <n v="8.1"/>
    <x v="0"/>
    <s v="0BR"/>
    <x v="29"/>
    <n v="2"/>
  </r>
  <r>
    <s v="0BR"/>
    <x v="28"/>
    <x v="2"/>
    <s v="HK1767"/>
    <x v="20"/>
    <n v="9.1300000000000008"/>
    <x v="6"/>
    <s v="0BR"/>
    <x v="29"/>
    <n v="1"/>
  </r>
  <r>
    <s v="0BR"/>
    <x v="28"/>
    <x v="2"/>
    <s v="HK5428"/>
    <x v="28"/>
    <n v="8.1"/>
    <x v="0"/>
    <s v="0BR"/>
    <x v="29"/>
    <n v="1"/>
  </r>
  <r>
    <s v="0BR"/>
    <x v="28"/>
    <x v="2"/>
    <s v="HK5167"/>
    <x v="28"/>
    <n v="8.1"/>
    <x v="0"/>
    <s v="0BR"/>
    <x v="29"/>
    <n v="3"/>
  </r>
  <r>
    <s v="0BR"/>
    <x v="28"/>
    <x v="2"/>
    <s v="HK4704"/>
    <x v="28"/>
    <n v="9.1300000000000008"/>
    <x v="6"/>
    <s v="0BR"/>
    <x v="29"/>
    <n v="1"/>
  </r>
  <r>
    <s v="0BR"/>
    <x v="28"/>
    <x v="2"/>
    <s v="HK4644"/>
    <x v="28"/>
    <n v="9.1300000000000008"/>
    <x v="6"/>
    <s v="0BR"/>
    <x v="29"/>
    <n v="1"/>
  </r>
  <r>
    <s v="0BR"/>
    <x v="28"/>
    <x v="2"/>
    <s v="HK2892"/>
    <x v="28"/>
    <n v="9.1300000000000008"/>
    <x v="6"/>
    <s v="0BR"/>
    <x v="29"/>
    <n v="1"/>
  </r>
  <r>
    <s v="2CU"/>
    <x v="40"/>
    <x v="2"/>
    <s v="FAC1280"/>
    <x v="75"/>
    <n v="8.1999999999999993"/>
    <x v="0"/>
    <s v="FAC"/>
    <x v="92"/>
    <n v="57"/>
  </r>
  <r>
    <s v="2CU"/>
    <x v="40"/>
    <x v="2"/>
    <s v="PNC0242"/>
    <x v="4"/>
    <n v="8.1999999999999993"/>
    <x v="0"/>
    <s v="PNC"/>
    <x v="59"/>
    <n v="1"/>
  </r>
  <r>
    <s v="2AF"/>
    <x v="51"/>
    <x v="2"/>
    <s v="HK5001"/>
    <x v="7"/>
    <n v="5.2"/>
    <x v="4"/>
    <s v="4CF"/>
    <x v="4"/>
    <n v="1"/>
  </r>
  <r>
    <s v="2AF"/>
    <x v="51"/>
    <x v="2"/>
    <s v="HK5001"/>
    <x v="7"/>
    <n v="5.0999999999999996"/>
    <x v="4"/>
    <s v="4CF"/>
    <x v="4"/>
    <n v="2"/>
  </r>
  <r>
    <s v="2AF"/>
    <x v="51"/>
    <x v="2"/>
    <s v="HK2690"/>
    <x v="7"/>
    <n v="5.0999999999999996"/>
    <x v="4"/>
    <s v="2GT"/>
    <x v="30"/>
    <n v="1"/>
  </r>
  <r>
    <s v="2AF"/>
    <x v="51"/>
    <x v="2"/>
    <s v="HK806"/>
    <x v="20"/>
    <n v="5.0999999999999996"/>
    <x v="4"/>
    <s v="0DU"/>
    <x v="102"/>
    <n v="1"/>
  </r>
  <r>
    <s v="2AF"/>
    <x v="51"/>
    <x v="2"/>
    <s v="HK1793"/>
    <x v="35"/>
    <n v="5.2"/>
    <x v="4"/>
    <s v="1BT"/>
    <x v="26"/>
    <n v="1"/>
  </r>
  <r>
    <s v="2CO"/>
    <x v="37"/>
    <x v="2"/>
    <s v="HK5366"/>
    <x v="27"/>
    <n v="8.1999999999999993"/>
    <x v="0"/>
    <s v="AVA"/>
    <x v="28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1"/>
    <n v="2"/>
  </r>
  <r>
    <s v="2FK"/>
    <x v="15"/>
    <x v="2"/>
    <s v="HK4595"/>
    <x v="9"/>
    <n v="8.1"/>
    <x v="0"/>
    <s v="P"/>
    <x v="9"/>
    <n v="1"/>
  </r>
  <r>
    <s v="2FK"/>
    <x v="15"/>
    <x v="2"/>
    <s v="HK5429"/>
    <x v="34"/>
    <n v="8.1"/>
    <x v="0"/>
    <s v="OAA"/>
    <x v="82"/>
    <n v="1"/>
  </r>
  <r>
    <s v="2GQ"/>
    <x v="52"/>
    <x v="2"/>
    <s v="HK4974"/>
    <x v="6"/>
    <n v="1"/>
    <x v="10"/>
    <s v="2GT"/>
    <x v="30"/>
    <n v="1"/>
  </r>
  <r>
    <s v="2AS"/>
    <x v="53"/>
    <x v="2"/>
    <s v="HK4303"/>
    <x v="9"/>
    <n v="8.1"/>
    <x v="0"/>
    <s v="1GZ"/>
    <x v="103"/>
    <n v="11"/>
  </r>
  <r>
    <s v="2GF"/>
    <x v="20"/>
    <x v="2"/>
    <s v="HK4478"/>
    <x v="9"/>
    <n v="8.1"/>
    <x v="0"/>
    <s v="0EJ"/>
    <x v="44"/>
    <n v="1"/>
  </r>
  <r>
    <s v="2GF"/>
    <x v="20"/>
    <x v="2"/>
    <s v="HK2282"/>
    <x v="40"/>
    <n v="8.1"/>
    <x v="0"/>
    <s v="0EJ"/>
    <x v="44"/>
    <n v="0"/>
  </r>
  <r>
    <s v="2GF"/>
    <x v="20"/>
    <x v="2"/>
    <s v="HK3773"/>
    <x v="18"/>
    <n v="8.1"/>
    <x v="0"/>
    <s v="1CP"/>
    <x v="23"/>
    <n v="0"/>
  </r>
  <r>
    <s v="2GF"/>
    <x v="20"/>
    <x v="2"/>
    <s v="HK5316"/>
    <x v="34"/>
    <n v="8.1"/>
    <x v="0"/>
    <s v="1CP"/>
    <x v="23"/>
    <n v="0"/>
  </r>
  <r>
    <s v="2GF"/>
    <x v="20"/>
    <x v="2"/>
    <s v="HK4795"/>
    <x v="59"/>
    <n v="8.1"/>
    <x v="0"/>
    <s v="1CP"/>
    <x v="23"/>
    <n v="2"/>
  </r>
  <r>
    <s v="2FP"/>
    <x v="21"/>
    <x v="2"/>
    <s v="HK5332"/>
    <x v="28"/>
    <n v="6.2"/>
    <x v="1"/>
    <s v="0CR"/>
    <x v="43"/>
    <n v="1"/>
  </r>
  <r>
    <s v="2FP"/>
    <x v="21"/>
    <x v="2"/>
    <s v="HK3308"/>
    <x v="6"/>
    <n v="6.1"/>
    <x v="1"/>
    <s v="2CS"/>
    <x v="58"/>
    <n v="4"/>
  </r>
  <r>
    <s v="2FP"/>
    <x v="34"/>
    <x v="2"/>
    <s v="HK5369"/>
    <x v="81"/>
    <n v="3.2"/>
    <x v="7"/>
    <s v="2GP"/>
    <x v="4"/>
    <n v="1"/>
  </r>
  <r>
    <s v="2FZ"/>
    <x v="35"/>
    <x v="2"/>
    <s v="HK4991"/>
    <x v="34"/>
    <n v="4.0999999999999996"/>
    <x v="3"/>
    <s v="1CP"/>
    <x v="23"/>
    <n v="4"/>
  </r>
  <r>
    <s v="2FZ"/>
    <x v="35"/>
    <x v="2"/>
    <s v="HK1637"/>
    <x v="35"/>
    <n v="4.0999999999999996"/>
    <x v="3"/>
    <s v="1DF"/>
    <x v="68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48"/>
    <n v="1"/>
  </r>
  <r>
    <s v="2GT"/>
    <x v="24"/>
    <x v="2"/>
    <s v="HK1735"/>
    <x v="6"/>
    <n v="8.1"/>
    <x v="0"/>
    <s v="1BT"/>
    <x v="26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28"/>
    <n v="3"/>
  </r>
  <r>
    <s v="2EI"/>
    <x v="0"/>
    <x v="2"/>
    <s v="CGOIW"/>
    <x v="80"/>
    <n v="8.1999999999999993"/>
    <x v="0"/>
    <s v="TSC"/>
    <x v="101"/>
    <n v="2"/>
  </r>
  <r>
    <s v="2EI"/>
    <x v="0"/>
    <x v="2"/>
    <s v="CGOIM"/>
    <x v="80"/>
    <n v="8.1999999999999993"/>
    <x v="0"/>
    <s v="TSC"/>
    <x v="101"/>
    <n v="2"/>
  </r>
  <r>
    <s v="0BR"/>
    <x v="28"/>
    <x v="2"/>
    <s v="HK5428"/>
    <x v="28"/>
    <n v="9.1300000000000008"/>
    <x v="6"/>
    <s v="0BR"/>
    <x v="29"/>
    <n v="1"/>
  </r>
  <r>
    <s v="0BR"/>
    <x v="28"/>
    <x v="2"/>
    <s v="HK2892"/>
    <x v="28"/>
    <n v="8.1"/>
    <x v="0"/>
    <s v="0BR"/>
    <x v="29"/>
    <n v="3"/>
  </r>
  <r>
    <s v="2CU"/>
    <x v="40"/>
    <x v="2"/>
    <s v="FAC1280"/>
    <x v="75"/>
    <n v="7.2"/>
    <x v="2"/>
    <s v="FAC"/>
    <x v="92"/>
    <n v="9"/>
  </r>
  <r>
    <s v="2CU"/>
    <x v="40"/>
    <x v="2"/>
    <s v="HK5312"/>
    <x v="55"/>
    <n v="7.2"/>
    <x v="2"/>
    <s v="ACL"/>
    <x v="35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04"/>
    <n v="1"/>
  </r>
  <r>
    <s v="2AF"/>
    <x v="51"/>
    <x v="2"/>
    <s v="HK4733"/>
    <x v="22"/>
    <n v="5.0999999999999996"/>
    <x v="4"/>
    <s v="0BP"/>
    <x v="10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3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6"/>
    <n v="1"/>
  </r>
  <r>
    <s v="2FK"/>
    <x v="15"/>
    <x v="2"/>
    <s v="HK5426"/>
    <x v="9"/>
    <n v="8.1"/>
    <x v="0"/>
    <s v="P"/>
    <x v="9"/>
    <n v="1"/>
  </r>
  <r>
    <s v="2GJ"/>
    <x v="18"/>
    <x v="2"/>
    <s v="HK923"/>
    <x v="42"/>
    <n v="8.1"/>
    <x v="0"/>
    <s v="P"/>
    <x v="9"/>
    <n v="1"/>
  </r>
  <r>
    <s v="2AS"/>
    <x v="53"/>
    <x v="2"/>
    <s v="HK5050"/>
    <x v="73"/>
    <n v="8.1"/>
    <x v="0"/>
    <s v="P"/>
    <x v="9"/>
    <n v="2"/>
  </r>
  <r>
    <s v="2AS"/>
    <x v="53"/>
    <x v="2"/>
    <s v="HK4042"/>
    <x v="31"/>
    <n v="8.1"/>
    <x v="0"/>
    <s v="P"/>
    <x v="9"/>
    <n v="8"/>
  </r>
  <r>
    <s v="2AS"/>
    <x v="53"/>
    <x v="2"/>
    <s v="HK5076"/>
    <x v="31"/>
    <n v="8.1"/>
    <x v="0"/>
    <s v="1GZ"/>
    <x v="103"/>
    <n v="4"/>
  </r>
  <r>
    <s v="2GF"/>
    <x v="20"/>
    <x v="2"/>
    <s v="HK4926"/>
    <x v="59"/>
    <n v="8.1"/>
    <x v="0"/>
    <s v="1CP"/>
    <x v="23"/>
    <n v="0"/>
  </r>
  <r>
    <s v="2GF"/>
    <x v="20"/>
    <x v="2"/>
    <s v="HK641"/>
    <x v="6"/>
    <n v="8.1"/>
    <x v="0"/>
    <s v="1CP"/>
    <x v="23"/>
    <n v="0"/>
  </r>
  <r>
    <s v="2FP"/>
    <x v="21"/>
    <x v="2"/>
    <s v="HK4911"/>
    <x v="9"/>
    <n v="6.2"/>
    <x v="1"/>
    <s v="1DW"/>
    <x v="31"/>
    <n v="8"/>
  </r>
  <r>
    <s v="2FP"/>
    <x v="21"/>
    <x v="2"/>
    <s v="HK5020"/>
    <x v="9"/>
    <n v="6.2"/>
    <x v="1"/>
    <s v="0EA"/>
    <x v="25"/>
    <n v="2"/>
  </r>
  <r>
    <s v="2FP"/>
    <x v="21"/>
    <x v="2"/>
    <s v="HK5020"/>
    <x v="9"/>
    <n v="6.1"/>
    <x v="1"/>
    <s v="0EA"/>
    <x v="25"/>
    <n v="3"/>
  </r>
  <r>
    <s v="2FP"/>
    <x v="21"/>
    <x v="2"/>
    <s v="HK4911"/>
    <x v="9"/>
    <n v="2.1"/>
    <x v="9"/>
    <s v="1DW"/>
    <x v="31"/>
    <n v="2"/>
  </r>
  <r>
    <s v="2FZ"/>
    <x v="35"/>
    <x v="2"/>
    <s v="HK5316"/>
    <x v="34"/>
    <n v="4.0999999999999996"/>
    <x v="3"/>
    <s v="1CP"/>
    <x v="23"/>
    <n v="2"/>
  </r>
  <r>
    <s v="2FZ"/>
    <x v="35"/>
    <x v="2"/>
    <s v="HK3039"/>
    <x v="41"/>
    <n v="4.0999999999999996"/>
    <x v="3"/>
    <s v="1CP"/>
    <x v="23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1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49"/>
    <n v="1"/>
  </r>
  <r>
    <s v="1GQ"/>
    <x v="36"/>
    <x v="2"/>
    <s v="HK4714"/>
    <x v="23"/>
    <n v="8.1"/>
    <x v="0"/>
    <s v="0EA"/>
    <x v="25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28"/>
    <n v="1"/>
  </r>
  <r>
    <s v="2EI"/>
    <x v="0"/>
    <x v="2"/>
    <s v="CGOIP"/>
    <x v="80"/>
    <n v="8.1999999999999993"/>
    <x v="0"/>
    <s v="TSC"/>
    <x v="101"/>
    <n v="2"/>
  </r>
  <r>
    <s v="0BR"/>
    <x v="28"/>
    <x v="2"/>
    <s v="HK1767"/>
    <x v="20"/>
    <n v="8.1"/>
    <x v="0"/>
    <s v="0BR"/>
    <x v="29"/>
    <n v="2"/>
  </r>
  <r>
    <s v="2DJ"/>
    <x v="45"/>
    <x v="2"/>
    <s v="HK4655"/>
    <x v="9"/>
    <n v="8.1"/>
    <x v="0"/>
    <s v="1GS"/>
    <x v="90"/>
    <n v="1"/>
  </r>
  <r>
    <s v="2AF"/>
    <x v="51"/>
    <x v="2"/>
    <s v="HK1049"/>
    <x v="22"/>
    <n v="5.0999999999999996"/>
    <x v="4"/>
    <s v="0BP"/>
    <x v="104"/>
    <n v="2"/>
  </r>
  <r>
    <s v="2CO"/>
    <x v="37"/>
    <x v="2"/>
    <s v="N538AV"/>
    <x v="27"/>
    <n v="8.1999999999999993"/>
    <x v="0"/>
    <s v="GUG"/>
    <x v="105"/>
    <n v="1"/>
  </r>
  <r>
    <s v="2CO"/>
    <x v="37"/>
    <x v="2"/>
    <s v="N769AV"/>
    <x v="27"/>
    <n v="8.1999999999999993"/>
    <x v="0"/>
    <s v="TAI"/>
    <x v="87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0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3"/>
    <n v="1"/>
  </r>
  <r>
    <s v="2FP"/>
    <x v="21"/>
    <x v="2"/>
    <s v="HK4897"/>
    <x v="9"/>
    <n v="9.6"/>
    <x v="1"/>
    <s v="2FK"/>
    <x v="75"/>
    <n v="2"/>
  </r>
  <r>
    <s v="2FP"/>
    <x v="21"/>
    <x v="2"/>
    <s v="HK5384"/>
    <x v="60"/>
    <n v="6.2"/>
    <x v="1"/>
    <s v="0EV"/>
    <x v="73"/>
    <n v="1"/>
  </r>
  <r>
    <s v="2FP"/>
    <x v="21"/>
    <x v="2"/>
    <s v="HK4897"/>
    <x v="9"/>
    <n v="6.1"/>
    <x v="1"/>
    <s v="2FK"/>
    <x v="75"/>
    <n v="1"/>
  </r>
  <r>
    <s v="2FP"/>
    <x v="21"/>
    <x v="2"/>
    <s v="HK4927"/>
    <x v="18"/>
    <n v="6.1"/>
    <x v="1"/>
    <s v="1DO"/>
    <x v="38"/>
    <n v="1"/>
  </r>
  <r>
    <s v="2FP"/>
    <x v="21"/>
    <x v="2"/>
    <s v="HK4911"/>
    <x v="9"/>
    <n v="6.1"/>
    <x v="1"/>
    <s v="1DW"/>
    <x v="31"/>
    <n v="10"/>
  </r>
  <r>
    <s v="2FP"/>
    <x v="21"/>
    <x v="2"/>
    <s v="HK4893"/>
    <x v="9"/>
    <n v="6.1"/>
    <x v="1"/>
    <s v="2CS"/>
    <x v="58"/>
    <n v="2"/>
  </r>
  <r>
    <s v="2FZ"/>
    <x v="35"/>
    <x v="2"/>
    <s v="HK4781"/>
    <x v="35"/>
    <n v="5.0999999999999996"/>
    <x v="4"/>
    <s v="0DW"/>
    <x v="106"/>
    <n v="1"/>
  </r>
  <r>
    <s v="2FZ"/>
    <x v="35"/>
    <x v="2"/>
    <s v="HK5271"/>
    <x v="29"/>
    <n v="4.0999999999999996"/>
    <x v="3"/>
    <s v="4CS"/>
    <x v="4"/>
    <n v="2"/>
  </r>
  <r>
    <s v="2FZ"/>
    <x v="35"/>
    <x v="2"/>
    <s v="HK4241"/>
    <x v="35"/>
    <n v="5.0999999999999996"/>
    <x v="4"/>
    <s v="1DF"/>
    <x v="68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4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29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04"/>
    <n v="1"/>
  </r>
  <r>
    <s v="2AH"/>
    <x v="6"/>
    <x v="2"/>
    <s v="HK5326"/>
    <x v="49"/>
    <n v="8.1"/>
    <x v="0"/>
    <s v="P"/>
    <x v="9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04"/>
    <n v="1"/>
  </r>
  <r>
    <s v="2EK"/>
    <x v="14"/>
    <x v="2"/>
    <s v="HK1741"/>
    <x v="20"/>
    <n v="3.2"/>
    <x v="7"/>
    <s v="0BM"/>
    <x v="77"/>
    <n v="1"/>
  </r>
  <r>
    <s v="2FK"/>
    <x v="15"/>
    <x v="2"/>
    <s v="HK3945"/>
    <x v="9"/>
    <n v="8.1"/>
    <x v="0"/>
    <s v="P"/>
    <x v="9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03"/>
    <n v="2"/>
  </r>
  <r>
    <s v="2AS"/>
    <x v="53"/>
    <x v="2"/>
    <s v="HK4472"/>
    <x v="31"/>
    <n v="8.1"/>
    <x v="0"/>
    <s v="1FZ"/>
    <x v="107"/>
    <n v="7"/>
  </r>
  <r>
    <s v="2AS"/>
    <x v="53"/>
    <x v="2"/>
    <s v="HK2746"/>
    <x v="35"/>
    <n v="8.1"/>
    <x v="0"/>
    <s v="P"/>
    <x v="9"/>
    <n v="24"/>
  </r>
  <r>
    <s v="2GF"/>
    <x v="20"/>
    <x v="2"/>
    <s v="HK4991"/>
    <x v="34"/>
    <n v="8.1"/>
    <x v="0"/>
    <s v="1CP"/>
    <x v="23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58"/>
    <n v="4"/>
  </r>
  <r>
    <s v="2FZ"/>
    <x v="35"/>
    <x v="2"/>
    <s v="HK2205"/>
    <x v="9"/>
    <n v="4.0999999999999996"/>
    <x v="3"/>
    <s v="2FK"/>
    <x v="75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1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6"/>
    <n v="1"/>
  </r>
  <r>
    <s v="2GT"/>
    <x v="24"/>
    <x v="2"/>
    <s v="HK1792"/>
    <x v="29"/>
    <n v="8.1"/>
    <x v="0"/>
    <s v="1BT"/>
    <x v="26"/>
    <n v="1"/>
  </r>
  <r>
    <s v="2GT"/>
    <x v="24"/>
    <x v="2"/>
    <s v="HK5078"/>
    <x v="9"/>
    <n v="8.1"/>
    <x v="0"/>
    <s v="0ES"/>
    <x v="48"/>
    <n v="2"/>
  </r>
  <r>
    <s v="2GT"/>
    <x v="24"/>
    <x v="2"/>
    <s v="HK4787"/>
    <x v="6"/>
    <n v="9.1300000000000008"/>
    <x v="6"/>
    <s v="1GQ"/>
    <x v="34"/>
    <n v="2"/>
  </r>
  <r>
    <s v="2HK"/>
    <x v="39"/>
    <x v="2"/>
    <s v="HK4859"/>
    <x v="47"/>
    <n v="3.2"/>
    <x v="7"/>
    <s v="2CS"/>
    <x v="58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28"/>
    <n v="16"/>
  </r>
  <r>
    <s v="0BR"/>
    <x v="28"/>
    <x v="2"/>
    <s v="HK3631"/>
    <x v="20"/>
    <n v="9.1300000000000008"/>
    <x v="6"/>
    <s v="0BR"/>
    <x v="29"/>
    <n v="1"/>
  </r>
  <r>
    <s v="0BR"/>
    <x v="28"/>
    <x v="2"/>
    <s v="HK5300"/>
    <x v="28"/>
    <n v="8.1"/>
    <x v="0"/>
    <s v="0BR"/>
    <x v="29"/>
    <n v="2"/>
  </r>
  <r>
    <s v="0BR"/>
    <x v="28"/>
    <x v="2"/>
    <s v="HK5113"/>
    <x v="28"/>
    <n v="8.1"/>
    <x v="0"/>
    <s v="0BR"/>
    <x v="29"/>
    <n v="2"/>
  </r>
  <r>
    <s v="0BR"/>
    <x v="28"/>
    <x v="2"/>
    <s v="HK4644"/>
    <x v="28"/>
    <n v="8.1"/>
    <x v="0"/>
    <s v="0BR"/>
    <x v="29"/>
    <n v="4"/>
  </r>
  <r>
    <s v="0BR"/>
    <x v="28"/>
    <x v="2"/>
    <s v="HK4416"/>
    <x v="28"/>
    <n v="9.1300000000000008"/>
    <x v="6"/>
    <s v="0BR"/>
    <x v="29"/>
    <n v="1"/>
  </r>
  <r>
    <s v="0BR"/>
    <x v="28"/>
    <x v="2"/>
    <s v="HK4336"/>
    <x v="28"/>
    <n v="8.1"/>
    <x v="0"/>
    <s v="0BR"/>
    <x v="29"/>
    <n v="1"/>
  </r>
  <r>
    <s v="2AF"/>
    <x v="51"/>
    <x v="2"/>
    <s v="HK1983"/>
    <x v="20"/>
    <n v="5.0999999999999996"/>
    <x v="4"/>
    <s v="0BP"/>
    <x v="104"/>
    <n v="1"/>
  </r>
  <r>
    <s v="2AH"/>
    <x v="6"/>
    <x v="2"/>
    <s v="HK2589"/>
    <x v="6"/>
    <n v="8.1"/>
    <x v="0"/>
    <s v="P"/>
    <x v="9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28"/>
    <n v="1"/>
  </r>
  <r>
    <s v="2CO"/>
    <x v="37"/>
    <x v="2"/>
    <s v="N740AV"/>
    <x v="27"/>
    <n v="8.1999999999999993"/>
    <x v="0"/>
    <s v="AVA"/>
    <x v="28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77"/>
    <n v="1"/>
  </r>
  <r>
    <s v="2FK"/>
    <x v="15"/>
    <x v="2"/>
    <s v="HK2227"/>
    <x v="9"/>
    <n v="8.1"/>
    <x v="0"/>
    <s v="1GP"/>
    <x v="66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0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07"/>
    <n v="1"/>
  </r>
  <r>
    <s v="2GF"/>
    <x v="20"/>
    <x v="2"/>
    <s v="HK4927"/>
    <x v="18"/>
    <n v="8.1"/>
    <x v="0"/>
    <s v="0EJ"/>
    <x v="44"/>
    <n v="0"/>
  </r>
  <r>
    <s v="2GF"/>
    <x v="20"/>
    <x v="2"/>
    <s v="HK2835"/>
    <x v="9"/>
    <n v="8.1"/>
    <x v="0"/>
    <s v="1CP"/>
    <x v="23"/>
    <n v="0"/>
  </r>
  <r>
    <s v="2GF"/>
    <x v="20"/>
    <x v="2"/>
    <s v="HK3916"/>
    <x v="34"/>
    <n v="8.1"/>
    <x v="0"/>
    <s v="1CP"/>
    <x v="23"/>
    <n v="2"/>
  </r>
  <r>
    <s v="2GE"/>
    <x v="48"/>
    <x v="2"/>
    <s v="N901AG"/>
    <x v="74"/>
    <n v="8.1999999999999993"/>
    <x v="0"/>
    <s v="2GE"/>
    <x v="108"/>
    <n v="1"/>
  </r>
  <r>
    <s v="2FP"/>
    <x v="21"/>
    <x v="2"/>
    <s v="HK5224"/>
    <x v="28"/>
    <n v="6.2"/>
    <x v="1"/>
    <s v="0CR"/>
    <x v="43"/>
    <n v="1"/>
  </r>
  <r>
    <s v="2FP"/>
    <x v="21"/>
    <x v="2"/>
    <s v="HK2098"/>
    <x v="20"/>
    <n v="3.2"/>
    <x v="7"/>
    <s v="0DD"/>
    <x v="24"/>
    <n v="1"/>
  </r>
  <r>
    <s v="2FZ"/>
    <x v="35"/>
    <x v="2"/>
    <s v="HK5211"/>
    <x v="30"/>
    <n v="4.0999999999999996"/>
    <x v="3"/>
    <s v="1DW"/>
    <x v="31"/>
    <n v="4"/>
  </r>
  <r>
    <s v="2FZ"/>
    <x v="35"/>
    <x v="2"/>
    <s v="HK3216"/>
    <x v="41"/>
    <n v="4.0999999999999996"/>
    <x v="3"/>
    <s v="1CP"/>
    <x v="23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6"/>
    <n v="1"/>
  </r>
  <r>
    <s v="2GT"/>
    <x v="24"/>
    <x v="2"/>
    <s v="HK2310"/>
    <x v="6"/>
    <n v="9.1300000000000008"/>
    <x v="6"/>
    <s v="1HE"/>
    <x v="49"/>
    <n v="1"/>
  </r>
  <r>
    <s v="1GQ"/>
    <x v="36"/>
    <x v="2"/>
    <s v="HK2714"/>
    <x v="9"/>
    <n v="8.1"/>
    <x v="0"/>
    <s v="0EA"/>
    <x v="25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28"/>
    <n v="1"/>
  </r>
  <r>
    <s v="2EI"/>
    <x v="0"/>
    <x v="2"/>
    <s v="HK4609"/>
    <x v="27"/>
    <n v="8.1999999999999993"/>
    <x v="0"/>
    <s v="AVA"/>
    <x v="28"/>
    <n v="5"/>
  </r>
  <r>
    <s v="2EI"/>
    <x v="0"/>
    <x v="2"/>
    <s v="CGOIF"/>
    <x v="80"/>
    <n v="8.1999999999999993"/>
    <x v="0"/>
    <s v="TSC"/>
    <x v="101"/>
    <n v="2"/>
  </r>
  <r>
    <s v="0BR"/>
    <x v="28"/>
    <x v="2"/>
    <s v="HK1476"/>
    <x v="20"/>
    <n v="9.1300000000000008"/>
    <x v="6"/>
    <s v="0BR"/>
    <x v="29"/>
    <n v="1"/>
  </r>
  <r>
    <s v="0BR"/>
    <x v="28"/>
    <x v="2"/>
    <s v="HK5300"/>
    <x v="28"/>
    <n v="9.1300000000000008"/>
    <x v="6"/>
    <s v="0BR"/>
    <x v="29"/>
    <n v="1"/>
  </r>
  <r>
    <s v="0BR"/>
    <x v="28"/>
    <x v="2"/>
    <s v="HK5167"/>
    <x v="28"/>
    <n v="9.1300000000000008"/>
    <x v="6"/>
    <s v="0BR"/>
    <x v="29"/>
    <n v="1"/>
  </r>
  <r>
    <s v="0BR"/>
    <x v="28"/>
    <x v="2"/>
    <s v="HK4542"/>
    <x v="28"/>
    <n v="9.1300000000000008"/>
    <x v="6"/>
    <s v="0BR"/>
    <x v="29"/>
    <n v="1"/>
  </r>
  <r>
    <s v="0BR"/>
    <x v="28"/>
    <x v="2"/>
    <s v="HK4542"/>
    <x v="28"/>
    <n v="8.1"/>
    <x v="0"/>
    <s v="0BR"/>
    <x v="29"/>
    <n v="3"/>
  </r>
  <r>
    <s v="0BR"/>
    <x v="28"/>
    <x v="2"/>
    <s v="HK4416"/>
    <x v="28"/>
    <n v="8.1"/>
    <x v="0"/>
    <s v="0BR"/>
    <x v="29"/>
    <n v="3"/>
  </r>
  <r>
    <s v="2CU"/>
    <x v="40"/>
    <x v="2"/>
    <s v="HK1771"/>
    <x v="14"/>
    <n v="7.2"/>
    <x v="2"/>
    <s v="1AG"/>
    <x v="4"/>
    <n v="2"/>
  </r>
  <r>
    <s v="2CU"/>
    <x v="40"/>
    <x v="2"/>
    <s v="CCDIA"/>
    <x v="27"/>
    <n v="8.1999999999999993"/>
    <x v="0"/>
    <s v="JAT"/>
    <x v="96"/>
    <n v="2"/>
  </r>
  <r>
    <s v="2CU"/>
    <x v="40"/>
    <x v="2"/>
    <s v="CCAWZ"/>
    <x v="27"/>
    <n v="8.1999999999999993"/>
    <x v="0"/>
    <s v="JAT"/>
    <x v="96"/>
    <n v="3"/>
  </r>
  <r>
    <s v="2CU"/>
    <x v="40"/>
    <x v="2"/>
    <s v="CCAWX"/>
    <x v="27"/>
    <n v="8.1999999999999993"/>
    <x v="0"/>
    <s v="JAT"/>
    <x v="96"/>
    <n v="18"/>
  </r>
  <r>
    <s v="2DJ"/>
    <x v="45"/>
    <x v="2"/>
    <s v="HK4754"/>
    <x v="9"/>
    <n v="8.1"/>
    <x v="0"/>
    <s v="1GS"/>
    <x v="90"/>
    <n v="1"/>
  </r>
  <r>
    <s v="2DJ"/>
    <x v="45"/>
    <x v="2"/>
    <s v="HK2342"/>
    <x v="29"/>
    <n v="8.1"/>
    <x v="0"/>
    <s v="1GS"/>
    <x v="90"/>
    <n v="1"/>
  </r>
  <r>
    <s v="2AF"/>
    <x v="51"/>
    <x v="2"/>
    <s v="HK4829"/>
    <x v="68"/>
    <n v="5.0999999999999996"/>
    <x v="4"/>
    <s v="1GK"/>
    <x v="70"/>
    <n v="1"/>
  </r>
  <r>
    <s v="2CO"/>
    <x v="37"/>
    <x v="2"/>
    <s v="N336QT"/>
    <x v="52"/>
    <n v="8.1999999999999993"/>
    <x v="0"/>
    <s v="TPA"/>
    <x v="64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07"/>
    <n v="1"/>
  </r>
  <r>
    <s v="2AS"/>
    <x v="53"/>
    <x v="2"/>
    <s v="HK2127"/>
    <x v="35"/>
    <n v="8.1"/>
    <x v="0"/>
    <s v="0AC"/>
    <x v="109"/>
    <n v="1"/>
  </r>
  <r>
    <s v="2GF"/>
    <x v="20"/>
    <x v="2"/>
    <s v="HK4691"/>
    <x v="9"/>
    <n v="8.1"/>
    <x v="0"/>
    <s v="1CP"/>
    <x v="23"/>
    <n v="1"/>
  </r>
  <r>
    <s v="2GF"/>
    <x v="20"/>
    <x v="2"/>
    <s v="HK5073"/>
    <x v="18"/>
    <n v="8.1"/>
    <x v="0"/>
    <s v="1CP"/>
    <x v="23"/>
    <n v="1"/>
  </r>
  <r>
    <s v="2GE"/>
    <x v="48"/>
    <x v="2"/>
    <s v="N605PA"/>
    <x v="79"/>
    <n v="8.1999999999999993"/>
    <x v="0"/>
    <s v="2GE"/>
    <x v="108"/>
    <n v="1"/>
  </r>
  <r>
    <s v="2FP"/>
    <x v="21"/>
    <x v="2"/>
    <s v="HK5279"/>
    <x v="16"/>
    <n v="3.2"/>
    <x v="7"/>
    <s v="1GQ"/>
    <x v="34"/>
    <n v="1"/>
  </r>
  <r>
    <s v="2FZ"/>
    <x v="35"/>
    <x v="2"/>
    <s v="HK3916"/>
    <x v="34"/>
    <n v="4.0999999999999996"/>
    <x v="3"/>
    <s v="1CP"/>
    <x v="23"/>
    <n v="2"/>
  </r>
  <r>
    <s v="2FZ"/>
    <x v="35"/>
    <x v="2"/>
    <s v="HK3154"/>
    <x v="6"/>
    <n v="5.0999999999999996"/>
    <x v="4"/>
    <s v="1DF"/>
    <x v="68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6"/>
    <n v="1"/>
  </r>
  <r>
    <s v="2GT"/>
    <x v="24"/>
    <x v="2"/>
    <s v="HK4569"/>
    <x v="9"/>
    <n v="9.1300000000000008"/>
    <x v="6"/>
    <s v="0ES"/>
    <x v="48"/>
    <n v="1"/>
  </r>
  <r>
    <s v="1GQ"/>
    <x v="36"/>
    <x v="2"/>
    <s v="HK5020"/>
    <x v="9"/>
    <n v="8.1"/>
    <x v="0"/>
    <s v="0EA"/>
    <x v="25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01"/>
    <n v="1"/>
  </r>
  <r>
    <s v="2EI"/>
    <x v="0"/>
    <x v="2"/>
    <s v="CGOIJ"/>
    <x v="80"/>
    <n v="8.1999999999999993"/>
    <x v="0"/>
    <s v="TSC"/>
    <x v="101"/>
    <n v="1"/>
  </r>
  <r>
    <s v="0BR"/>
    <x v="28"/>
    <x v="2"/>
    <s v="HK660"/>
    <x v="20"/>
    <n v="8.1"/>
    <x v="0"/>
    <s v="0BR"/>
    <x v="29"/>
    <n v="1"/>
  </r>
  <r>
    <s v="0BR"/>
    <x v="28"/>
    <x v="2"/>
    <s v="HK1476"/>
    <x v="20"/>
    <n v="8.1"/>
    <x v="0"/>
    <s v="0BR"/>
    <x v="29"/>
    <n v="2"/>
  </r>
  <r>
    <s v="0BR"/>
    <x v="28"/>
    <x v="2"/>
    <s v="HK5113"/>
    <x v="28"/>
    <n v="9.1300000000000008"/>
    <x v="6"/>
    <s v="0BR"/>
    <x v="29"/>
    <n v="1"/>
  </r>
  <r>
    <s v="0BR"/>
    <x v="28"/>
    <x v="2"/>
    <s v="HK4939"/>
    <x v="28"/>
    <n v="8.1"/>
    <x v="0"/>
    <s v="0BR"/>
    <x v="29"/>
    <n v="3"/>
  </r>
  <r>
    <s v="0BR"/>
    <x v="28"/>
    <x v="2"/>
    <s v="HK4704"/>
    <x v="28"/>
    <n v="8.1"/>
    <x v="0"/>
    <s v="0BR"/>
    <x v="29"/>
    <n v="2"/>
  </r>
  <r>
    <s v="0BR"/>
    <x v="28"/>
    <x v="2"/>
    <s v="HK4336"/>
    <x v="28"/>
    <n v="9.1300000000000008"/>
    <x v="6"/>
    <s v="0BR"/>
    <x v="29"/>
    <n v="1"/>
  </r>
  <r>
    <s v="2AH"/>
    <x v="6"/>
    <x v="2"/>
    <s v="HK3578"/>
    <x v="50"/>
    <n v="8.1"/>
    <x v="0"/>
    <s v="P"/>
    <x v="9"/>
    <n v="14"/>
  </r>
  <r>
    <s v="2CO"/>
    <x v="37"/>
    <x v="2"/>
    <s v="N755AV"/>
    <x v="27"/>
    <n v="8.1999999999999993"/>
    <x v="0"/>
    <s v="AVA"/>
    <x v="28"/>
    <n v="1"/>
  </r>
  <r>
    <s v="2CO"/>
    <x v="37"/>
    <x v="2"/>
    <s v="N964AV"/>
    <x v="27"/>
    <n v="8.1999999999999993"/>
    <x v="0"/>
    <s v="AVA"/>
    <x v="28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4"/>
    <n v="2"/>
  </r>
  <r>
    <s v="2GF"/>
    <x v="20"/>
    <x v="2"/>
    <s v="HK3216"/>
    <x v="41"/>
    <n v="8.1"/>
    <x v="0"/>
    <s v="1CP"/>
    <x v="23"/>
    <n v="2"/>
  </r>
  <r>
    <s v="2GF"/>
    <x v="20"/>
    <x v="2"/>
    <s v="HK3039"/>
    <x v="41"/>
    <n v="8.1"/>
    <x v="0"/>
    <s v="1CP"/>
    <x v="23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5"/>
    <n v="2"/>
  </r>
  <r>
    <s v="2FZ"/>
    <x v="35"/>
    <x v="2"/>
    <s v="HK5015"/>
    <x v="57"/>
    <n v="4.3"/>
    <x v="3"/>
    <s v="1DW"/>
    <x v="31"/>
    <n v="5"/>
  </r>
  <r>
    <s v="2FZ"/>
    <x v="35"/>
    <x v="2"/>
    <s v="HK3404"/>
    <x v="9"/>
    <n v="4.0999999999999996"/>
    <x v="3"/>
    <s v="1CP"/>
    <x v="23"/>
    <n v="2"/>
  </r>
  <r>
    <s v="2FZ"/>
    <x v="35"/>
    <x v="2"/>
    <s v="HK4795"/>
    <x v="59"/>
    <n v="4.0999999999999996"/>
    <x v="3"/>
    <s v="1CP"/>
    <x v="23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6"/>
    <n v="2"/>
  </r>
  <r>
    <s v="2GT"/>
    <x v="24"/>
    <x v="2"/>
    <s v="HK1735"/>
    <x v="6"/>
    <n v="9.1300000000000008"/>
    <x v="6"/>
    <s v="1BT"/>
    <x v="26"/>
    <n v="1"/>
  </r>
  <r>
    <s v="2GT"/>
    <x v="24"/>
    <x v="2"/>
    <s v="HK2690"/>
    <x v="7"/>
    <n v="8.1"/>
    <x v="0"/>
    <s v="1HE"/>
    <x v="49"/>
    <n v="3"/>
  </r>
  <r>
    <s v="2GT"/>
    <x v="24"/>
    <x v="2"/>
    <s v="HK2310"/>
    <x v="6"/>
    <n v="8.1"/>
    <x v="0"/>
    <s v="1HE"/>
    <x v="49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01"/>
    <n v="4"/>
  </r>
  <r>
    <s v="2EI"/>
    <x v="0"/>
    <x v="2"/>
    <s v="CGOIO"/>
    <x v="80"/>
    <n v="8.1999999999999993"/>
    <x v="0"/>
    <s v="TSC"/>
    <x v="101"/>
    <n v="2"/>
  </r>
  <r>
    <s v="0BR"/>
    <x v="28"/>
    <x v="2"/>
    <s v="HK660"/>
    <x v="20"/>
    <n v="9.1300000000000008"/>
    <x v="6"/>
    <s v="0BR"/>
    <x v="29"/>
    <n v="1"/>
  </r>
  <r>
    <s v="0BR"/>
    <x v="28"/>
    <x v="2"/>
    <s v="HK4939"/>
    <x v="28"/>
    <n v="9.1300000000000008"/>
    <x v="6"/>
    <s v="0BR"/>
    <x v="29"/>
    <n v="1"/>
  </r>
  <r>
    <s v="2CU"/>
    <x v="40"/>
    <x v="2"/>
    <s v="HK1771"/>
    <x v="14"/>
    <n v="8.1"/>
    <x v="0"/>
    <s v="1AG"/>
    <x v="4"/>
    <n v="5"/>
  </r>
  <r>
    <s v="2BA"/>
    <x v="49"/>
    <x v="2"/>
    <s v="HK4707"/>
    <x v="6"/>
    <n v="1"/>
    <x v="10"/>
    <s v="2BA"/>
    <x v="110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77"/>
    <n v="1"/>
  </r>
  <r>
    <s v="2AS"/>
    <x v="53"/>
    <x v="2"/>
    <s v="HK5417"/>
    <x v="29"/>
    <n v="8.1"/>
    <x v="0"/>
    <s v="P"/>
    <x v="9"/>
    <n v="8"/>
  </r>
  <r>
    <s v="2AS"/>
    <x v="53"/>
    <x v="2"/>
    <s v="HK4790"/>
    <x v="31"/>
    <n v="8.1"/>
    <x v="0"/>
    <s v="1GZ"/>
    <x v="103"/>
    <n v="5"/>
  </r>
  <r>
    <s v="2AS"/>
    <x v="53"/>
    <x v="2"/>
    <s v="HK4870"/>
    <x v="35"/>
    <n v="8.1"/>
    <x v="0"/>
    <s v="0EB"/>
    <x v="84"/>
    <n v="23"/>
  </r>
  <r>
    <s v="2AS"/>
    <x v="53"/>
    <x v="2"/>
    <s v="HK4060"/>
    <x v="9"/>
    <n v="8.1"/>
    <x v="0"/>
    <s v="P"/>
    <x v="9"/>
    <n v="14"/>
  </r>
  <r>
    <s v="2GF"/>
    <x v="20"/>
    <x v="2"/>
    <s v="HK4958"/>
    <x v="18"/>
    <n v="8.1"/>
    <x v="0"/>
    <s v="0EJ"/>
    <x v="44"/>
    <n v="1"/>
  </r>
  <r>
    <s v="2GF"/>
    <x v="20"/>
    <x v="2"/>
    <s v="HK4409"/>
    <x v="17"/>
    <n v="8.1"/>
    <x v="0"/>
    <s v="0EJ"/>
    <x v="44"/>
    <n v="0"/>
  </r>
  <r>
    <s v="2FP"/>
    <x v="21"/>
    <x v="2"/>
    <s v="HK4714"/>
    <x v="23"/>
    <n v="6.2"/>
    <x v="1"/>
    <s v="0EA"/>
    <x v="25"/>
    <n v="3"/>
  </r>
  <r>
    <s v="2FP"/>
    <x v="21"/>
    <x v="2"/>
    <s v="HK5058"/>
    <x v="82"/>
    <n v="6.1"/>
    <x v="1"/>
    <s v="1EG"/>
    <x v="52"/>
    <n v="1"/>
  </r>
  <r>
    <s v="2FP"/>
    <x v="21"/>
    <x v="2"/>
    <s v="HK2714"/>
    <x v="9"/>
    <n v="6.1"/>
    <x v="1"/>
    <s v="0EA"/>
    <x v="25"/>
    <n v="3"/>
  </r>
  <r>
    <s v="2FZ"/>
    <x v="35"/>
    <x v="2"/>
    <s v="HK5272"/>
    <x v="29"/>
    <n v="4.0999999999999996"/>
    <x v="3"/>
    <s v="4CS"/>
    <x v="4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48"/>
    <n v="1"/>
  </r>
  <r>
    <s v="2GT"/>
    <x v="24"/>
    <x v="2"/>
    <s v="HK2316"/>
    <x v="7"/>
    <n v="8.1"/>
    <x v="0"/>
    <s v="1HE"/>
    <x v="49"/>
    <n v="3"/>
  </r>
  <r>
    <s v="2HK"/>
    <x v="39"/>
    <x v="2"/>
    <s v="HK4303"/>
    <x v="9"/>
    <n v="6.1"/>
    <x v="1"/>
    <s v="1GZ"/>
    <x v="10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01"/>
    <n v="3"/>
  </r>
  <r>
    <s v="2EI"/>
    <x v="0"/>
    <x v="3"/>
    <s v="HK490"/>
    <x v="27"/>
    <n v="8.1999999999999993"/>
    <x v="0"/>
    <s v="AVA"/>
    <x v="28"/>
    <n v="15"/>
  </r>
  <r>
    <s v="0BR"/>
    <x v="28"/>
    <x v="3"/>
    <s v="HK3631"/>
    <x v="20"/>
    <n v="9.1300000000000008"/>
    <x v="6"/>
    <s v="0BR"/>
    <x v="29"/>
    <n v="1"/>
  </r>
  <r>
    <s v="0BR"/>
    <x v="28"/>
    <x v="3"/>
    <s v="HK660"/>
    <x v="20"/>
    <n v="8.1"/>
    <x v="0"/>
    <s v="0BR"/>
    <x v="29"/>
    <n v="2"/>
  </r>
  <r>
    <s v="0BR"/>
    <x v="28"/>
    <x v="3"/>
    <s v="HK690"/>
    <x v="42"/>
    <n v="9.1300000000000008"/>
    <x v="6"/>
    <s v="0BR"/>
    <x v="29"/>
    <n v="1"/>
  </r>
  <r>
    <s v="0BR"/>
    <x v="28"/>
    <x v="3"/>
    <s v="HK690"/>
    <x v="42"/>
    <n v="8.1"/>
    <x v="0"/>
    <s v="0BR"/>
    <x v="29"/>
    <n v="3"/>
  </r>
  <r>
    <s v="0BR"/>
    <x v="28"/>
    <x v="3"/>
    <s v="HK5428"/>
    <x v="28"/>
    <n v="8.1"/>
    <x v="0"/>
    <s v="0BR"/>
    <x v="29"/>
    <n v="1"/>
  </r>
  <r>
    <s v="0BR"/>
    <x v="28"/>
    <x v="3"/>
    <s v="HK5300"/>
    <x v="28"/>
    <n v="9.1300000000000008"/>
    <x v="6"/>
    <s v="0BR"/>
    <x v="29"/>
    <n v="1"/>
  </r>
  <r>
    <s v="0BR"/>
    <x v="28"/>
    <x v="3"/>
    <s v="HK5113"/>
    <x v="28"/>
    <n v="9.1300000000000008"/>
    <x v="6"/>
    <s v="0BR"/>
    <x v="29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95"/>
    <n v="1"/>
  </r>
  <r>
    <s v="4AF"/>
    <x v="55"/>
    <x v="3"/>
    <s v="HK1885"/>
    <x v="29"/>
    <n v="8.1"/>
    <x v="0"/>
    <s v="4AF"/>
    <x v="95"/>
    <n v="1"/>
  </r>
  <r>
    <s v="4AF"/>
    <x v="55"/>
    <x v="3"/>
    <s v="HK2338"/>
    <x v="83"/>
    <n v="8.1"/>
    <x v="0"/>
    <s v="4AF"/>
    <x v="95"/>
    <n v="1"/>
  </r>
  <r>
    <s v="4AF"/>
    <x v="55"/>
    <x v="3"/>
    <s v="HK4678"/>
    <x v="18"/>
    <n v="8.1"/>
    <x v="0"/>
    <s v="4AF"/>
    <x v="95"/>
    <n v="1"/>
  </r>
  <r>
    <s v="4AF"/>
    <x v="55"/>
    <x v="3"/>
    <s v="HK778"/>
    <x v="42"/>
    <n v="8.1"/>
    <x v="0"/>
    <s v="4AF"/>
    <x v="95"/>
    <n v="2"/>
  </r>
  <r>
    <s v="4AF"/>
    <x v="55"/>
    <x v="3"/>
    <s v="HK3966"/>
    <x v="35"/>
    <n v="8.1"/>
    <x v="0"/>
    <s v="4AF"/>
    <x v="95"/>
    <n v="1"/>
  </r>
  <r>
    <s v="4AF"/>
    <x v="55"/>
    <x v="3"/>
    <s v="HK5065"/>
    <x v="7"/>
    <n v="8.1"/>
    <x v="0"/>
    <s v="4AF"/>
    <x v="95"/>
    <n v="6"/>
  </r>
  <r>
    <s v="4AF"/>
    <x v="55"/>
    <x v="3"/>
    <s v="HK5298"/>
    <x v="29"/>
    <n v="8.1"/>
    <x v="0"/>
    <s v="4AF"/>
    <x v="95"/>
    <n v="5"/>
  </r>
  <r>
    <s v="4AF"/>
    <x v="55"/>
    <x v="3"/>
    <s v="HK2752"/>
    <x v="35"/>
    <n v="8.1"/>
    <x v="0"/>
    <s v="4AF"/>
    <x v="95"/>
    <n v="1"/>
  </r>
  <r>
    <s v="2CU"/>
    <x v="40"/>
    <x v="3"/>
    <s v="FAC1280"/>
    <x v="75"/>
    <n v="7.2"/>
    <x v="2"/>
    <s v="FAC"/>
    <x v="92"/>
    <n v="9"/>
  </r>
  <r>
    <s v="2CU"/>
    <x v="40"/>
    <x v="3"/>
    <s v="CCAWZ"/>
    <x v="27"/>
    <n v="8.1999999999999993"/>
    <x v="0"/>
    <s v="JAT"/>
    <x v="96"/>
    <n v="3"/>
  </r>
  <r>
    <s v="2CU"/>
    <x v="40"/>
    <x v="3"/>
    <s v="CCAWX"/>
    <x v="27"/>
    <n v="8.1999999999999993"/>
    <x v="0"/>
    <s v="JAT"/>
    <x v="96"/>
    <n v="18"/>
  </r>
  <r>
    <s v="1DW"/>
    <x v="29"/>
    <x v="3"/>
    <s v="HK5211"/>
    <x v="30"/>
    <n v="8.1"/>
    <x v="0"/>
    <s v="1DW"/>
    <x v="31"/>
    <n v="1"/>
  </r>
  <r>
    <s v="1DW"/>
    <x v="29"/>
    <x v="3"/>
    <s v="HK4412"/>
    <x v="14"/>
    <n v="8.1"/>
    <x v="0"/>
    <s v="1DW"/>
    <x v="31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11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9"/>
    <n v="1"/>
  </r>
  <r>
    <s v="2AH"/>
    <x v="6"/>
    <x v="3"/>
    <s v="HK3578"/>
    <x v="50"/>
    <n v="8.1"/>
    <x v="0"/>
    <s v="P"/>
    <x v="9"/>
    <n v="15"/>
  </r>
  <r>
    <s v="2BG"/>
    <x v="8"/>
    <x v="3"/>
    <s v="HK4485"/>
    <x v="6"/>
    <n v="4.0999999999999996"/>
    <x v="3"/>
    <s v="1EE"/>
    <x v="81"/>
    <n v="1"/>
  </r>
  <r>
    <s v="2BG"/>
    <x v="8"/>
    <x v="3"/>
    <s v="HK4860"/>
    <x v="14"/>
    <n v="4.0999999999999996"/>
    <x v="3"/>
    <s v="1HB"/>
    <x v="112"/>
    <n v="1"/>
  </r>
  <r>
    <s v="1ED"/>
    <x v="10"/>
    <x v="3"/>
    <s v="HK5329"/>
    <x v="11"/>
    <n v="8.1"/>
    <x v="0"/>
    <s v="1ED"/>
    <x v="13"/>
    <n v="14"/>
  </r>
  <r>
    <s v="1EH"/>
    <x v="11"/>
    <x v="3"/>
    <s v="HK4989"/>
    <x v="14"/>
    <n v="8.1"/>
    <x v="0"/>
    <s v="P"/>
    <x v="9"/>
    <n v="1"/>
  </r>
  <r>
    <s v="1EH"/>
    <x v="11"/>
    <x v="3"/>
    <s v="HK4794"/>
    <x v="13"/>
    <n v="8.1999999999999993"/>
    <x v="0"/>
    <s v="SRC"/>
    <x v="14"/>
    <n v="3"/>
  </r>
  <r>
    <s v="1EH"/>
    <x v="11"/>
    <x v="3"/>
    <s v="HK4756"/>
    <x v="13"/>
    <n v="8.1999999999999993"/>
    <x v="0"/>
    <s v="SRC"/>
    <x v="14"/>
    <n v="3"/>
  </r>
  <r>
    <s v="1EH"/>
    <x v="11"/>
    <x v="3"/>
    <s v="HK4645"/>
    <x v="13"/>
    <n v="8.1999999999999993"/>
    <x v="0"/>
    <s v="SRC"/>
    <x v="14"/>
    <n v="3"/>
  </r>
  <r>
    <s v="1EH"/>
    <x v="11"/>
    <x v="3"/>
    <s v="HK4673"/>
    <x v="15"/>
    <n v="8.1999999999999993"/>
    <x v="0"/>
    <s v="SRC"/>
    <x v="14"/>
    <n v="3"/>
  </r>
  <r>
    <s v="1EH"/>
    <x v="11"/>
    <x v="3"/>
    <s v="HK4557"/>
    <x v="15"/>
    <n v="8.1999999999999993"/>
    <x v="0"/>
    <s v="SRC"/>
    <x v="14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28"/>
    <n v="1"/>
  </r>
  <r>
    <s v="2CO"/>
    <x v="37"/>
    <x v="3"/>
    <s v="HK5389"/>
    <x v="27"/>
    <n v="8.1999999999999993"/>
    <x v="0"/>
    <s v="AVA"/>
    <x v="28"/>
    <n v="1"/>
  </r>
  <r>
    <s v="2CO"/>
    <x v="37"/>
    <x v="3"/>
    <s v="N938AV"/>
    <x v="27"/>
    <n v="8.1999999999999993"/>
    <x v="0"/>
    <s v="AVA"/>
    <x v="28"/>
    <n v="1"/>
  </r>
  <r>
    <s v="2FL"/>
    <x v="32"/>
    <x v="3"/>
    <s v="HK4729"/>
    <x v="53"/>
    <n v="8.1"/>
    <x v="0"/>
    <s v="ACL"/>
    <x v="35"/>
    <n v="2"/>
  </r>
  <r>
    <s v="4AE"/>
    <x v="33"/>
    <x v="3"/>
    <s v="HK5297"/>
    <x v="29"/>
    <n v="8.1"/>
    <x v="0"/>
    <s v="4AE"/>
    <x v="36"/>
    <n v="3"/>
  </r>
  <r>
    <s v="1BP"/>
    <x v="56"/>
    <x v="3"/>
    <s v="HK1227"/>
    <x v="6"/>
    <n v="8.1"/>
    <x v="0"/>
    <s v="1BP"/>
    <x v="50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3"/>
    <n v="1"/>
  </r>
  <r>
    <s v="2EK"/>
    <x v="14"/>
    <x v="3"/>
    <s v="HK4582"/>
    <x v="9"/>
    <n v="6.1"/>
    <x v="1"/>
    <s v="1EG"/>
    <x v="52"/>
    <n v="2"/>
  </r>
  <r>
    <s v="2EK"/>
    <x v="14"/>
    <x v="3"/>
    <s v="HK4972"/>
    <x v="17"/>
    <n v="6.1"/>
    <x v="1"/>
    <s v="1EG"/>
    <x v="52"/>
    <n v="1"/>
  </r>
  <r>
    <s v="2EK"/>
    <x v="14"/>
    <x v="3"/>
    <s v="HK1741"/>
    <x v="20"/>
    <n v="3.2"/>
    <x v="7"/>
    <s v="0BM"/>
    <x v="77"/>
    <n v="1"/>
  </r>
  <r>
    <s v="2FK"/>
    <x v="15"/>
    <x v="3"/>
    <s v="HK5097"/>
    <x v="34"/>
    <n v="8.1"/>
    <x v="0"/>
    <s v="P"/>
    <x v="9"/>
    <n v="1"/>
  </r>
  <r>
    <s v="2FK"/>
    <x v="15"/>
    <x v="3"/>
    <s v="HK2963"/>
    <x v="18"/>
    <n v="8.1"/>
    <x v="0"/>
    <s v="P"/>
    <x v="9"/>
    <n v="1"/>
  </r>
  <r>
    <s v="4BD"/>
    <x v="57"/>
    <x v="3"/>
    <s v="HK4808"/>
    <x v="7"/>
    <n v="8.1"/>
    <x v="0"/>
    <s v="4BD"/>
    <x v="76"/>
    <n v="1"/>
  </r>
  <r>
    <s v="2GX"/>
    <x v="19"/>
    <x v="3"/>
    <s v="HK2309"/>
    <x v="29"/>
    <n v="3.2"/>
    <x v="7"/>
    <s v="1BT"/>
    <x v="26"/>
    <n v="1"/>
  </r>
  <r>
    <s v="2AS"/>
    <x v="53"/>
    <x v="3"/>
    <s v="HK4870"/>
    <x v="35"/>
    <n v="8.1"/>
    <x v="0"/>
    <s v="0EB"/>
    <x v="84"/>
    <n v="12"/>
  </r>
  <r>
    <s v="2GF"/>
    <x v="20"/>
    <x v="3"/>
    <s v="HK3916"/>
    <x v="34"/>
    <n v="8.1"/>
    <x v="0"/>
    <s v="1CP"/>
    <x v="23"/>
    <n v="3"/>
  </r>
  <r>
    <s v="2FT"/>
    <x v="44"/>
    <x v="3"/>
    <s v="HK2158"/>
    <x v="84"/>
    <n v="5.0999999999999996"/>
    <x v="4"/>
    <s v="1BE"/>
    <x v="85"/>
    <n v="1"/>
  </r>
  <r>
    <s v="2FT"/>
    <x v="44"/>
    <x v="3"/>
    <s v="HK4966"/>
    <x v="40"/>
    <n v="5.0999999999999996"/>
    <x v="4"/>
    <s v="0EA"/>
    <x v="25"/>
    <n v="1"/>
  </r>
  <r>
    <s v="2FT"/>
    <x v="44"/>
    <x v="3"/>
    <s v="HK4901"/>
    <x v="17"/>
    <n v="5.0999999999999996"/>
    <x v="4"/>
    <s v="1GB"/>
    <x v="56"/>
    <n v="1"/>
  </r>
  <r>
    <s v="2FT"/>
    <x v="44"/>
    <x v="3"/>
    <s v="HK4844"/>
    <x v="12"/>
    <n v="4.3"/>
    <x v="3"/>
    <s v="2HH"/>
    <x v="10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9"/>
    <n v="1"/>
  </r>
  <r>
    <s v="2HN"/>
    <x v="58"/>
    <x v="3"/>
    <s v="CCCOE"/>
    <x v="27"/>
    <n v="9.1300000000000008"/>
    <x v="6"/>
    <s v="ARE"/>
    <x v="113"/>
    <n v="52"/>
  </r>
  <r>
    <s v="2HN"/>
    <x v="58"/>
    <x v="3"/>
    <s v="CCBLG"/>
    <x v="27"/>
    <n v="9.1300000000000008"/>
    <x v="6"/>
    <s v="ARE"/>
    <x v="113"/>
    <n v="29"/>
  </r>
  <r>
    <s v="2HN"/>
    <x v="58"/>
    <x v="3"/>
    <s v="CCBAG"/>
    <x v="27"/>
    <n v="9.1300000000000008"/>
    <x v="6"/>
    <s v="ARE"/>
    <x v="113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01"/>
    <n v="1"/>
  </r>
  <r>
    <s v="0BR"/>
    <x v="28"/>
    <x v="3"/>
    <s v="HK5300"/>
    <x v="28"/>
    <n v="8.1"/>
    <x v="0"/>
    <s v="0BR"/>
    <x v="29"/>
    <n v="1"/>
  </r>
  <r>
    <s v="0BR"/>
    <x v="28"/>
    <x v="3"/>
    <s v="HK5167"/>
    <x v="28"/>
    <n v="8.1"/>
    <x v="0"/>
    <s v="0BR"/>
    <x v="29"/>
    <n v="1"/>
  </r>
  <r>
    <s v="0BR"/>
    <x v="28"/>
    <x v="3"/>
    <s v="HK4644"/>
    <x v="28"/>
    <n v="8.1"/>
    <x v="0"/>
    <s v="0BR"/>
    <x v="29"/>
    <n v="1"/>
  </r>
  <r>
    <s v="0BR"/>
    <x v="28"/>
    <x v="3"/>
    <s v="HK4542"/>
    <x v="28"/>
    <n v="8.1"/>
    <x v="0"/>
    <s v="0BR"/>
    <x v="29"/>
    <n v="1"/>
  </r>
  <r>
    <s v="4AF"/>
    <x v="55"/>
    <x v="3"/>
    <s v="HK2634"/>
    <x v="68"/>
    <n v="8.1"/>
    <x v="0"/>
    <s v="4AF"/>
    <x v="95"/>
    <n v="1"/>
  </r>
  <r>
    <s v="4AF"/>
    <x v="55"/>
    <x v="3"/>
    <s v="HK861"/>
    <x v="42"/>
    <n v="8.1"/>
    <x v="0"/>
    <s v="4AF"/>
    <x v="95"/>
    <n v="2"/>
  </r>
  <r>
    <s v="4AF"/>
    <x v="55"/>
    <x v="3"/>
    <s v="HK3544"/>
    <x v="29"/>
    <n v="8.1"/>
    <x v="0"/>
    <s v="4AF"/>
    <x v="95"/>
    <n v="4"/>
  </r>
  <r>
    <s v="4AF"/>
    <x v="55"/>
    <x v="3"/>
    <s v="HK3298"/>
    <x v="68"/>
    <n v="8.1"/>
    <x v="0"/>
    <s v="4AF"/>
    <x v="95"/>
    <n v="1"/>
  </r>
  <r>
    <s v="2DJ"/>
    <x v="45"/>
    <x v="3"/>
    <s v="HK5110"/>
    <x v="62"/>
    <n v="8.1"/>
    <x v="0"/>
    <s v="1GS"/>
    <x v="90"/>
    <n v="1"/>
  </r>
  <r>
    <s v="2DJ"/>
    <x v="45"/>
    <x v="3"/>
    <s v="HK5416"/>
    <x v="51"/>
    <n v="8.1"/>
    <x v="0"/>
    <s v="0EX"/>
    <x v="93"/>
    <n v="1"/>
  </r>
  <r>
    <s v="1DW"/>
    <x v="29"/>
    <x v="3"/>
    <s v="HK5118"/>
    <x v="14"/>
    <n v="8.1"/>
    <x v="0"/>
    <s v="0EU"/>
    <x v="60"/>
    <n v="2"/>
  </r>
  <r>
    <s v="1DW"/>
    <x v="29"/>
    <x v="3"/>
    <s v="HK5015"/>
    <x v="57"/>
    <n v="8.1999999999999993"/>
    <x v="0"/>
    <s v="1DW"/>
    <x v="31"/>
    <n v="2"/>
  </r>
  <r>
    <s v="2AF"/>
    <x v="51"/>
    <x v="3"/>
    <s v="HK4937"/>
    <x v="29"/>
    <n v="5.0999999999999996"/>
    <x v="4"/>
    <s v="4AG"/>
    <x v="57"/>
    <n v="1"/>
  </r>
  <r>
    <s v="2AF"/>
    <x v="51"/>
    <x v="3"/>
    <s v="HK647"/>
    <x v="20"/>
    <n v="5.0999999999999996"/>
    <x v="4"/>
    <s v="0DR"/>
    <x v="111"/>
    <n v="5"/>
  </r>
  <r>
    <s v="2AF"/>
    <x v="51"/>
    <x v="3"/>
    <s v="HK2432"/>
    <x v="35"/>
    <n v="5.0999999999999996"/>
    <x v="4"/>
    <s v="1EG"/>
    <x v="52"/>
    <n v="1"/>
  </r>
  <r>
    <s v="2AH"/>
    <x v="6"/>
    <x v="3"/>
    <s v="HK3578"/>
    <x v="50"/>
    <n v="6.1"/>
    <x v="1"/>
    <s v="P"/>
    <x v="9"/>
    <n v="6"/>
  </r>
  <r>
    <s v="2BG"/>
    <x v="8"/>
    <x v="3"/>
    <s v="HK5414"/>
    <x v="14"/>
    <n v="5.0999999999999996"/>
    <x v="4"/>
    <s v="0ED"/>
    <x v="114"/>
    <n v="1"/>
  </r>
  <r>
    <s v="2BG"/>
    <x v="8"/>
    <x v="3"/>
    <s v="HK865"/>
    <x v="7"/>
    <n v="5.0999999999999996"/>
    <x v="4"/>
    <s v="2GJ"/>
    <x v="91"/>
    <n v="2"/>
  </r>
  <r>
    <s v="2BG"/>
    <x v="8"/>
    <x v="3"/>
    <s v="HK4696"/>
    <x v="6"/>
    <n v="5.3"/>
    <x v="4"/>
    <s v="1GM"/>
    <x v="99"/>
    <n v="1"/>
  </r>
  <r>
    <s v="2BG"/>
    <x v="8"/>
    <x v="3"/>
    <s v="HK4663"/>
    <x v="29"/>
    <n v="5.3"/>
    <x v="4"/>
    <s v="2DO"/>
    <x v="53"/>
    <n v="1"/>
  </r>
  <r>
    <s v="2BG"/>
    <x v="8"/>
    <x v="3"/>
    <s v="HK2033"/>
    <x v="26"/>
    <n v="4.3"/>
    <x v="3"/>
    <s v="2DO"/>
    <x v="53"/>
    <n v="1"/>
  </r>
  <r>
    <s v="2BG"/>
    <x v="8"/>
    <x v="3"/>
    <s v="HK4306"/>
    <x v="6"/>
    <n v="4.0999999999999996"/>
    <x v="3"/>
    <s v="1HB"/>
    <x v="112"/>
    <n v="1"/>
  </r>
  <r>
    <s v="1EH"/>
    <x v="11"/>
    <x v="3"/>
    <s v="HK5002"/>
    <x v="14"/>
    <n v="5.0999999999999996"/>
    <x v="4"/>
    <s v="1GT"/>
    <x v="33"/>
    <n v="1"/>
  </r>
  <r>
    <s v="1EH"/>
    <x v="11"/>
    <x v="3"/>
    <s v="HK4558"/>
    <x v="15"/>
    <n v="8.1999999999999993"/>
    <x v="0"/>
    <s v="SRC"/>
    <x v="14"/>
    <n v="4"/>
  </r>
  <r>
    <s v="1EH"/>
    <x v="11"/>
    <x v="3"/>
    <s v="HK4367"/>
    <x v="36"/>
    <n v="8.1999999999999993"/>
    <x v="0"/>
    <s v="SRC"/>
    <x v="14"/>
    <n v="5"/>
  </r>
  <r>
    <s v="2BI"/>
    <x v="12"/>
    <x v="3"/>
    <s v="HK2201"/>
    <x v="29"/>
    <n v="9.14"/>
    <x v="5"/>
    <s v="4AE"/>
    <x v="36"/>
    <n v="1"/>
  </r>
  <r>
    <s v="2BI"/>
    <x v="12"/>
    <x v="3"/>
    <s v="HK5204"/>
    <x v="29"/>
    <n v="9.14"/>
    <x v="5"/>
    <s v="4AE"/>
    <x v="36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3"/>
    <n v="2"/>
  </r>
  <r>
    <s v="2CO"/>
    <x v="37"/>
    <x v="3"/>
    <s v="N956AV"/>
    <x v="27"/>
    <n v="8.1999999999999993"/>
    <x v="0"/>
    <s v="AVA"/>
    <x v="28"/>
    <n v="1"/>
  </r>
  <r>
    <s v="2FL"/>
    <x v="32"/>
    <x v="3"/>
    <s v="HK5357"/>
    <x v="5"/>
    <n v="8.1"/>
    <x v="0"/>
    <s v="ACL"/>
    <x v="35"/>
    <n v="2"/>
  </r>
  <r>
    <s v="2FL"/>
    <x v="32"/>
    <x v="3"/>
    <s v="HK5197"/>
    <x v="5"/>
    <n v="8.1"/>
    <x v="0"/>
    <s v="ACL"/>
    <x v="35"/>
    <n v="13"/>
  </r>
  <r>
    <s v="4AE"/>
    <x v="33"/>
    <x v="3"/>
    <s v="HK2947"/>
    <x v="9"/>
    <n v="8.1"/>
    <x v="0"/>
    <s v="4AE"/>
    <x v="36"/>
    <n v="1"/>
  </r>
  <r>
    <s v="4AE"/>
    <x v="33"/>
    <x v="3"/>
    <s v="HK5204"/>
    <x v="29"/>
    <n v="8.1"/>
    <x v="0"/>
    <s v="4AE"/>
    <x v="36"/>
    <n v="1"/>
  </r>
  <r>
    <s v="4AE"/>
    <x v="33"/>
    <x v="3"/>
    <s v="HK4814"/>
    <x v="29"/>
    <n v="8.1"/>
    <x v="0"/>
    <s v="4AE"/>
    <x v="36"/>
    <n v="3"/>
  </r>
  <r>
    <s v="4AE"/>
    <x v="33"/>
    <x v="3"/>
    <s v="HK4813"/>
    <x v="29"/>
    <n v="8.1"/>
    <x v="0"/>
    <s v="4AE"/>
    <x v="36"/>
    <n v="1"/>
  </r>
  <r>
    <s v="4AE"/>
    <x v="33"/>
    <x v="3"/>
    <s v="HK1861"/>
    <x v="29"/>
    <n v="8.1"/>
    <x v="0"/>
    <s v="4AE"/>
    <x v="36"/>
    <n v="2"/>
  </r>
  <r>
    <s v="2EK"/>
    <x v="14"/>
    <x v="3"/>
    <s v="HK5380"/>
    <x v="60"/>
    <n v="3.2"/>
    <x v="7"/>
    <s v="1EG"/>
    <x v="52"/>
    <n v="1"/>
  </r>
  <r>
    <s v="2EK"/>
    <x v="14"/>
    <x v="3"/>
    <s v="HK4179"/>
    <x v="62"/>
    <n v="3.2"/>
    <x v="7"/>
    <s v="1EG"/>
    <x v="52"/>
    <n v="2"/>
  </r>
  <r>
    <s v="2FK"/>
    <x v="15"/>
    <x v="3"/>
    <s v="HK2396"/>
    <x v="9"/>
    <n v="8.1"/>
    <x v="0"/>
    <s v="P"/>
    <x v="9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95"/>
    <n v="1"/>
  </r>
  <r>
    <s v="2GX"/>
    <x v="19"/>
    <x v="3"/>
    <s v="HK4647"/>
    <x v="18"/>
    <n v="3.2"/>
    <x v="7"/>
    <s v="1DY"/>
    <x v="74"/>
    <n v="1"/>
  </r>
  <r>
    <s v="2GX"/>
    <x v="19"/>
    <x v="3"/>
    <s v="HK2690"/>
    <x v="7"/>
    <n v="3.2"/>
    <x v="7"/>
    <s v="2GT"/>
    <x v="30"/>
    <n v="1"/>
  </r>
  <r>
    <s v="2AS"/>
    <x v="53"/>
    <x v="3"/>
    <s v="HK4303"/>
    <x v="9"/>
    <n v="8.1"/>
    <x v="0"/>
    <s v="1GZ"/>
    <x v="103"/>
    <n v="9"/>
  </r>
  <r>
    <s v="2AS"/>
    <x v="53"/>
    <x v="3"/>
    <s v="HK4174"/>
    <x v="85"/>
    <n v="8.1"/>
    <x v="0"/>
    <s v="P"/>
    <x v="9"/>
    <n v="2"/>
  </r>
  <r>
    <s v="2AS"/>
    <x v="53"/>
    <x v="3"/>
    <s v="HK4211"/>
    <x v="18"/>
    <n v="8.1"/>
    <x v="0"/>
    <s v="P"/>
    <x v="9"/>
    <n v="6"/>
  </r>
  <r>
    <s v="2GF"/>
    <x v="20"/>
    <x v="3"/>
    <s v="HK4927"/>
    <x v="18"/>
    <n v="8.1"/>
    <x v="0"/>
    <s v="0EJ"/>
    <x v="44"/>
    <n v="0"/>
  </r>
  <r>
    <s v="2GF"/>
    <x v="20"/>
    <x v="3"/>
    <s v="HK5316"/>
    <x v="34"/>
    <n v="8.1"/>
    <x v="0"/>
    <s v="1CP"/>
    <x v="23"/>
    <n v="1"/>
  </r>
  <r>
    <s v="2GH"/>
    <x v="41"/>
    <x v="3"/>
    <s v="HK4653"/>
    <x v="6"/>
    <n v="4.3"/>
    <x v="3"/>
    <s v="P"/>
    <x v="9"/>
    <n v="1"/>
  </r>
  <r>
    <s v="2GH"/>
    <x v="41"/>
    <x v="3"/>
    <s v="HK5220"/>
    <x v="29"/>
    <n v="4.2"/>
    <x v="3"/>
    <s v="P"/>
    <x v="9"/>
    <n v="1"/>
  </r>
  <r>
    <s v="2FT"/>
    <x v="44"/>
    <x v="3"/>
    <s v="HK4543"/>
    <x v="16"/>
    <n v="5.0999999999999996"/>
    <x v="4"/>
    <s v="1CG"/>
    <x v="10"/>
    <n v="1"/>
  </r>
  <r>
    <s v="2FZ"/>
    <x v="35"/>
    <x v="3"/>
    <s v="HK3916"/>
    <x v="34"/>
    <n v="5.0999999999999996"/>
    <x v="4"/>
    <s v="1CP"/>
    <x v="23"/>
    <n v="4"/>
  </r>
  <r>
    <s v="2FZ"/>
    <x v="35"/>
    <x v="3"/>
    <s v="HK3773"/>
    <x v="18"/>
    <n v="4.0999999999999996"/>
    <x v="3"/>
    <s v="1DW"/>
    <x v="31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0"/>
    <n v="1"/>
  </r>
  <r>
    <s v="1GQ"/>
    <x v="36"/>
    <x v="3"/>
    <s v="HK5123"/>
    <x v="14"/>
    <n v="8.1"/>
    <x v="0"/>
    <s v="1GQ"/>
    <x v="34"/>
    <n v="3"/>
  </r>
  <r>
    <s v="2HO"/>
    <x v="59"/>
    <x v="3"/>
    <s v="HK5279"/>
    <x v="16"/>
    <n v="7.2"/>
    <x v="2"/>
    <s v="AAC"/>
    <x v="4"/>
    <n v="1"/>
  </r>
  <r>
    <s v="2HK"/>
    <x v="39"/>
    <x v="3"/>
    <s v="HK1970"/>
    <x v="20"/>
    <n v="3.2"/>
    <x v="7"/>
    <s v="0DL"/>
    <x v="42"/>
    <n v="1"/>
  </r>
  <r>
    <s v="2HN"/>
    <x v="58"/>
    <x v="3"/>
    <s v="CCCQN"/>
    <x v="27"/>
    <n v="9.1300000000000008"/>
    <x v="6"/>
    <s v="ARE"/>
    <x v="113"/>
    <n v="39"/>
  </r>
  <r>
    <s v="2HN"/>
    <x v="58"/>
    <x v="3"/>
    <s v="CCBLN"/>
    <x v="27"/>
    <n v="9.1300000000000008"/>
    <x v="6"/>
    <s v="ARE"/>
    <x v="113"/>
    <n v="45"/>
  </r>
  <r>
    <s v="2HN"/>
    <x v="58"/>
    <x v="3"/>
    <s v="CCBFB"/>
    <x v="27"/>
    <n v="9.1300000000000008"/>
    <x v="6"/>
    <s v="ARE"/>
    <x v="113"/>
    <n v="24"/>
  </r>
  <r>
    <s v="2HN"/>
    <x v="58"/>
    <x v="3"/>
    <s v="CCBAW"/>
    <x v="27"/>
    <n v="9.1300000000000008"/>
    <x v="6"/>
    <s v="ARE"/>
    <x v="113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29"/>
    <n v="4"/>
  </r>
  <r>
    <s v="0BR"/>
    <x v="28"/>
    <x v="3"/>
    <s v="HK4939"/>
    <x v="28"/>
    <n v="8.1"/>
    <x v="0"/>
    <s v="0BR"/>
    <x v="29"/>
    <n v="1"/>
  </r>
  <r>
    <s v="4AF"/>
    <x v="55"/>
    <x v="3"/>
    <s v="HK4646"/>
    <x v="7"/>
    <n v="8.1"/>
    <x v="0"/>
    <s v="4AF"/>
    <x v="95"/>
    <n v="6"/>
  </r>
  <r>
    <s v="4AF"/>
    <x v="55"/>
    <x v="3"/>
    <s v="HK2308"/>
    <x v="29"/>
    <n v="8.1"/>
    <x v="0"/>
    <s v="4AF"/>
    <x v="95"/>
    <n v="3"/>
  </r>
  <r>
    <s v="4AF"/>
    <x v="55"/>
    <x v="3"/>
    <s v="HK5220"/>
    <x v="29"/>
    <n v="8.1"/>
    <x v="0"/>
    <s v="4AF"/>
    <x v="95"/>
    <n v="6"/>
  </r>
  <r>
    <s v="2CU"/>
    <x v="40"/>
    <x v="3"/>
    <s v="HK5312"/>
    <x v="55"/>
    <n v="7.2"/>
    <x v="2"/>
    <s v="ACL"/>
    <x v="35"/>
    <n v="1"/>
  </r>
  <r>
    <s v="2CU"/>
    <x v="40"/>
    <x v="3"/>
    <s v="HK1771"/>
    <x v="14"/>
    <n v="8.1"/>
    <x v="0"/>
    <s v="1GA"/>
    <x v="69"/>
    <n v="5"/>
  </r>
  <r>
    <s v="2DJ"/>
    <x v="45"/>
    <x v="3"/>
    <s v="HK4754"/>
    <x v="9"/>
    <n v="8.1"/>
    <x v="0"/>
    <s v="1GS"/>
    <x v="90"/>
    <n v="2"/>
  </r>
  <r>
    <s v="1DW"/>
    <x v="29"/>
    <x v="3"/>
    <s v="HK4911"/>
    <x v="9"/>
    <n v="8.1"/>
    <x v="0"/>
    <s v="P"/>
    <x v="9"/>
    <n v="2"/>
  </r>
  <r>
    <s v="1CG"/>
    <x v="7"/>
    <x v="3"/>
    <s v="HK4761"/>
    <x v="6"/>
    <n v="8.1"/>
    <x v="0"/>
    <s v="1CG"/>
    <x v="10"/>
    <n v="2"/>
  </r>
  <r>
    <s v="2BG"/>
    <x v="8"/>
    <x v="3"/>
    <s v="HK865"/>
    <x v="7"/>
    <n v="4.0999999999999996"/>
    <x v="3"/>
    <s v="2GJ"/>
    <x v="91"/>
    <n v="1"/>
  </r>
  <r>
    <s v="2BG"/>
    <x v="8"/>
    <x v="3"/>
    <s v="HK2964"/>
    <x v="18"/>
    <n v="5.0999999999999996"/>
    <x v="4"/>
    <s v="1FC"/>
    <x v="80"/>
    <n v="3"/>
  </r>
  <r>
    <s v="2BG"/>
    <x v="8"/>
    <x v="3"/>
    <s v="HK4663"/>
    <x v="29"/>
    <n v="4.0999999999999996"/>
    <x v="3"/>
    <s v="2DO"/>
    <x v="53"/>
    <n v="1"/>
  </r>
  <r>
    <s v="2BG"/>
    <x v="8"/>
    <x v="3"/>
    <s v="HK4936"/>
    <x v="6"/>
    <n v="4.0999999999999996"/>
    <x v="3"/>
    <s v="1HB"/>
    <x v="112"/>
    <n v="1"/>
  </r>
  <r>
    <s v="1EH"/>
    <x v="11"/>
    <x v="3"/>
    <s v="HK5350"/>
    <x v="15"/>
    <n v="8.1999999999999993"/>
    <x v="0"/>
    <s v="SRC"/>
    <x v="14"/>
    <n v="3"/>
  </r>
  <r>
    <s v="1EH"/>
    <x v="11"/>
    <x v="3"/>
    <s v="HK4630"/>
    <x v="15"/>
    <n v="4.0999999999999996"/>
    <x v="3"/>
    <s v="SRC"/>
    <x v="14"/>
    <n v="1"/>
  </r>
  <r>
    <s v="1EH"/>
    <x v="11"/>
    <x v="3"/>
    <s v="HK4630"/>
    <x v="15"/>
    <n v="8.1999999999999993"/>
    <x v="0"/>
    <s v="SRC"/>
    <x v="14"/>
    <n v="4"/>
  </r>
  <r>
    <s v="1EH"/>
    <x v="11"/>
    <x v="3"/>
    <s v="HK4476"/>
    <x v="15"/>
    <n v="8.1999999999999993"/>
    <x v="0"/>
    <s v="SRC"/>
    <x v="14"/>
    <n v="5"/>
  </r>
  <r>
    <s v="1EH"/>
    <x v="11"/>
    <x v="3"/>
    <s v="HK4013"/>
    <x v="36"/>
    <n v="8.1999999999999993"/>
    <x v="0"/>
    <s v="SRC"/>
    <x v="14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15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4"/>
    <n v="1"/>
  </r>
  <r>
    <s v="2CO"/>
    <x v="37"/>
    <x v="3"/>
    <s v="N818AV"/>
    <x v="27"/>
    <n v="8.1999999999999993"/>
    <x v="0"/>
    <s v="AVA"/>
    <x v="28"/>
    <n v="1"/>
  </r>
  <r>
    <s v="2FL"/>
    <x v="32"/>
    <x v="3"/>
    <s v="HK5197"/>
    <x v="5"/>
    <n v="6.1"/>
    <x v="1"/>
    <s v="ACL"/>
    <x v="35"/>
    <n v="1"/>
  </r>
  <r>
    <s v="2FL"/>
    <x v="32"/>
    <x v="3"/>
    <s v="HK5139"/>
    <x v="5"/>
    <n v="8.1"/>
    <x v="0"/>
    <s v="ACL"/>
    <x v="35"/>
    <n v="5"/>
  </r>
  <r>
    <s v="1BP"/>
    <x v="56"/>
    <x v="3"/>
    <s v="HK89"/>
    <x v="42"/>
    <n v="8.1"/>
    <x v="0"/>
    <s v="1BP"/>
    <x v="50"/>
    <n v="3"/>
  </r>
  <r>
    <s v="1BP"/>
    <x v="56"/>
    <x v="3"/>
    <s v="HK1664"/>
    <x v="6"/>
    <n v="8.1"/>
    <x v="0"/>
    <s v="1BP"/>
    <x v="50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9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0"/>
    <n v="1"/>
  </r>
  <r>
    <s v="2GQ"/>
    <x v="52"/>
    <x v="3"/>
    <s v="HK1729"/>
    <x v="20"/>
    <n v="1"/>
    <x v="10"/>
    <s v="1GK"/>
    <x v="70"/>
    <n v="1"/>
  </r>
  <r>
    <s v="2GX"/>
    <x v="19"/>
    <x v="3"/>
    <s v="HK4569"/>
    <x v="29"/>
    <n v="3.2"/>
    <x v="7"/>
    <s v="2GT"/>
    <x v="30"/>
    <n v="2"/>
  </r>
  <r>
    <s v="2GF"/>
    <x v="20"/>
    <x v="3"/>
    <s v="HK4958"/>
    <x v="18"/>
    <n v="8.1"/>
    <x v="0"/>
    <s v="0EJ"/>
    <x v="44"/>
    <n v="1"/>
  </r>
  <r>
    <s v="2GF"/>
    <x v="20"/>
    <x v="3"/>
    <s v="HK2282"/>
    <x v="40"/>
    <n v="8.1"/>
    <x v="0"/>
    <s v="0EJ"/>
    <x v="44"/>
    <n v="0"/>
  </r>
  <r>
    <s v="2GF"/>
    <x v="20"/>
    <x v="3"/>
    <s v="HK5073"/>
    <x v="18"/>
    <n v="8.1"/>
    <x v="0"/>
    <s v="1CP"/>
    <x v="23"/>
    <n v="1"/>
  </r>
  <r>
    <s v="2GH"/>
    <x v="41"/>
    <x v="3"/>
    <s v="HK4714"/>
    <x v="17"/>
    <n v="4.0999999999999996"/>
    <x v="3"/>
    <s v="P"/>
    <x v="9"/>
    <n v="1"/>
  </r>
  <r>
    <s v="2FT"/>
    <x v="44"/>
    <x v="3"/>
    <s v="HK5333"/>
    <x v="14"/>
    <n v="5.0999999999999996"/>
    <x v="4"/>
    <s v="1GQ"/>
    <x v="34"/>
    <n v="1"/>
  </r>
  <r>
    <s v="2FZ"/>
    <x v="35"/>
    <x v="3"/>
    <s v="HK3308"/>
    <x v="6"/>
    <n v="4.3"/>
    <x v="3"/>
    <s v="2CS"/>
    <x v="58"/>
    <n v="3"/>
  </r>
  <r>
    <s v="2FZ"/>
    <x v="35"/>
    <x v="3"/>
    <s v="HK4836"/>
    <x v="18"/>
    <n v="4.0999999999999996"/>
    <x v="3"/>
    <s v="2FK"/>
    <x v="75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4"/>
    <n v="1"/>
  </r>
  <r>
    <s v="2HO"/>
    <x v="59"/>
    <x v="3"/>
    <s v="HK5052"/>
    <x v="16"/>
    <n v="7.2"/>
    <x v="2"/>
    <s v="AAC"/>
    <x v="4"/>
    <n v="1"/>
  </r>
  <r>
    <s v="2HO"/>
    <x v="59"/>
    <x v="3"/>
    <s v="HK5123"/>
    <x v="16"/>
    <n v="7.2"/>
    <x v="2"/>
    <s v="AAC"/>
    <x v="4"/>
    <n v="2"/>
  </r>
  <r>
    <s v="2HK"/>
    <x v="39"/>
    <x v="3"/>
    <s v="HK1664"/>
    <x v="6"/>
    <n v="3.1"/>
    <x v="7"/>
    <s v="1BP"/>
    <x v="50"/>
    <n v="1"/>
  </r>
  <r>
    <s v="2HK"/>
    <x v="39"/>
    <x v="3"/>
    <s v="HK1971"/>
    <x v="20"/>
    <n v="3.2"/>
    <x v="7"/>
    <s v="0DU"/>
    <x v="102"/>
    <n v="1"/>
  </r>
  <r>
    <s v="2HN"/>
    <x v="58"/>
    <x v="3"/>
    <s v="CCCOD"/>
    <x v="27"/>
    <n v="9.1300000000000008"/>
    <x v="6"/>
    <s v="ARE"/>
    <x v="113"/>
    <n v="31"/>
  </r>
  <r>
    <s v="2HN"/>
    <x v="58"/>
    <x v="3"/>
    <s v="CCBLL"/>
    <x v="27"/>
    <n v="9.1300000000000008"/>
    <x v="6"/>
    <s v="ARE"/>
    <x v="113"/>
    <n v="36"/>
  </r>
  <r>
    <s v="2HN"/>
    <x v="58"/>
    <x v="3"/>
    <s v="CCBLK"/>
    <x v="27"/>
    <n v="9.1300000000000008"/>
    <x v="6"/>
    <s v="ARE"/>
    <x v="113"/>
    <n v="25"/>
  </r>
  <r>
    <s v="2HN"/>
    <x v="58"/>
    <x v="3"/>
    <s v="CCBLH"/>
    <x v="27"/>
    <n v="9.1300000000000008"/>
    <x v="6"/>
    <s v="ARE"/>
    <x v="113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28"/>
    <n v="2"/>
  </r>
  <r>
    <s v="0BR"/>
    <x v="28"/>
    <x v="3"/>
    <s v="HK660"/>
    <x v="20"/>
    <n v="9.1300000000000008"/>
    <x v="6"/>
    <s v="0BR"/>
    <x v="29"/>
    <n v="1"/>
  </r>
  <r>
    <s v="0BR"/>
    <x v="28"/>
    <x v="3"/>
    <s v="HK1476"/>
    <x v="20"/>
    <n v="9.1300000000000008"/>
    <x v="6"/>
    <s v="0BR"/>
    <x v="29"/>
    <n v="1"/>
  </r>
  <r>
    <s v="0BR"/>
    <x v="28"/>
    <x v="3"/>
    <s v="HK4939"/>
    <x v="28"/>
    <n v="9.1300000000000008"/>
    <x v="6"/>
    <s v="0BR"/>
    <x v="29"/>
    <n v="1"/>
  </r>
  <r>
    <s v="0BR"/>
    <x v="28"/>
    <x v="3"/>
    <s v="HK4542"/>
    <x v="28"/>
    <n v="9.1300000000000008"/>
    <x v="6"/>
    <s v="0BR"/>
    <x v="29"/>
    <n v="1"/>
  </r>
  <r>
    <s v="0BR"/>
    <x v="28"/>
    <x v="3"/>
    <s v="HK4416"/>
    <x v="28"/>
    <n v="9.1300000000000008"/>
    <x v="6"/>
    <s v="0BR"/>
    <x v="29"/>
    <n v="1"/>
  </r>
  <r>
    <s v="0BR"/>
    <x v="28"/>
    <x v="3"/>
    <s v="HK2892"/>
    <x v="28"/>
    <n v="9.1300000000000008"/>
    <x v="6"/>
    <s v="0BR"/>
    <x v="29"/>
    <n v="1"/>
  </r>
  <r>
    <s v="4AF"/>
    <x v="55"/>
    <x v="3"/>
    <s v="HK4992"/>
    <x v="67"/>
    <n v="8.1"/>
    <x v="0"/>
    <s v="4AF"/>
    <x v="95"/>
    <n v="1"/>
  </r>
  <r>
    <s v="4AF"/>
    <x v="55"/>
    <x v="3"/>
    <s v="HK4352"/>
    <x v="17"/>
    <n v="8.1"/>
    <x v="0"/>
    <s v="4AF"/>
    <x v="95"/>
    <n v="1"/>
  </r>
  <r>
    <s v="4AF"/>
    <x v="55"/>
    <x v="3"/>
    <s v="HK5069"/>
    <x v="18"/>
    <n v="8.1"/>
    <x v="0"/>
    <s v="4AF"/>
    <x v="95"/>
    <n v="2"/>
  </r>
  <r>
    <s v="4AF"/>
    <x v="55"/>
    <x v="3"/>
    <s v="HK2978"/>
    <x v="29"/>
    <n v="8.1"/>
    <x v="0"/>
    <s v="4AF"/>
    <x v="95"/>
    <n v="4"/>
  </r>
  <r>
    <s v="2CU"/>
    <x v="40"/>
    <x v="3"/>
    <s v="HK1771"/>
    <x v="14"/>
    <n v="7.2"/>
    <x v="2"/>
    <s v="1GA"/>
    <x v="69"/>
    <n v="2"/>
  </r>
  <r>
    <s v="1DW"/>
    <x v="29"/>
    <x v="3"/>
    <s v="HK5280"/>
    <x v="29"/>
    <n v="8.1"/>
    <x v="0"/>
    <s v="1DW"/>
    <x v="31"/>
    <n v="1"/>
  </r>
  <r>
    <s v="1DW"/>
    <x v="29"/>
    <x v="3"/>
    <s v="HK5137"/>
    <x v="57"/>
    <n v="8.1999999999999993"/>
    <x v="0"/>
    <s v="1DW"/>
    <x v="31"/>
    <n v="2"/>
  </r>
  <r>
    <s v="1DW"/>
    <x v="29"/>
    <x v="3"/>
    <s v="HK4490"/>
    <x v="9"/>
    <n v="8.1"/>
    <x v="0"/>
    <s v="0EU"/>
    <x v="60"/>
    <n v="2"/>
  </r>
  <r>
    <s v="2BK"/>
    <x v="4"/>
    <x v="3"/>
    <s v="HK5247"/>
    <x v="29"/>
    <n v="4.0999999999999996"/>
    <x v="3"/>
    <s v="AAG"/>
    <x v="4"/>
    <n v="1"/>
  </r>
  <r>
    <s v="2BG"/>
    <x v="8"/>
    <x v="3"/>
    <s v="HK4696"/>
    <x v="6"/>
    <n v="5.0999999999999996"/>
    <x v="4"/>
    <s v="1GM"/>
    <x v="99"/>
    <n v="1"/>
  </r>
  <r>
    <s v="2BG"/>
    <x v="8"/>
    <x v="3"/>
    <s v="HK2964"/>
    <x v="18"/>
    <n v="4.0999999999999996"/>
    <x v="3"/>
    <s v="1FC"/>
    <x v="80"/>
    <n v="1"/>
  </r>
  <r>
    <s v="2BG"/>
    <x v="8"/>
    <x v="3"/>
    <s v="HK4348"/>
    <x v="6"/>
    <n v="4.0999999999999996"/>
    <x v="3"/>
    <s v="1CV"/>
    <x v="116"/>
    <n v="1"/>
  </r>
  <r>
    <s v="1EH"/>
    <x v="11"/>
    <x v="3"/>
    <s v="HK4780"/>
    <x v="15"/>
    <n v="8.1999999999999993"/>
    <x v="0"/>
    <s v="SRC"/>
    <x v="14"/>
    <n v="4"/>
  </r>
  <r>
    <s v="1EH"/>
    <x v="11"/>
    <x v="3"/>
    <s v="HK4732"/>
    <x v="15"/>
    <n v="8.1999999999999993"/>
    <x v="0"/>
    <s v="SRC"/>
    <x v="14"/>
    <n v="4"/>
  </r>
  <r>
    <s v="1EH"/>
    <x v="11"/>
    <x v="3"/>
    <s v="HK4598"/>
    <x v="15"/>
    <n v="8.1999999999999993"/>
    <x v="0"/>
    <s v="SRC"/>
    <x v="14"/>
    <n v="4"/>
  </r>
  <r>
    <s v="2BI"/>
    <x v="12"/>
    <x v="3"/>
    <s v="HK5184"/>
    <x v="86"/>
    <n v="6.2"/>
    <x v="1"/>
    <s v="1BO"/>
    <x v="11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28"/>
    <n v="1"/>
  </r>
  <r>
    <s v="2CO"/>
    <x v="37"/>
    <x v="3"/>
    <s v="HK5273"/>
    <x v="27"/>
    <n v="8.1999999999999993"/>
    <x v="0"/>
    <s v="AVA"/>
    <x v="28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17"/>
    <n v="1"/>
  </r>
  <r>
    <s v="2FK"/>
    <x v="15"/>
    <x v="3"/>
    <s v="HK4668"/>
    <x v="9"/>
    <n v="8.1"/>
    <x v="0"/>
    <s v="P"/>
    <x v="9"/>
    <n v="1"/>
  </r>
  <r>
    <s v="TPA"/>
    <x v="50"/>
    <x v="3"/>
    <s v="N795AV"/>
    <x v="77"/>
    <n v="8.1999999999999993"/>
    <x v="0"/>
    <s v="AVA"/>
    <x v="28"/>
    <n v="1"/>
  </r>
  <r>
    <s v="2GX"/>
    <x v="19"/>
    <x v="3"/>
    <s v="HK4911"/>
    <x v="29"/>
    <n v="3.2"/>
    <x v="7"/>
    <s v="1DW"/>
    <x v="31"/>
    <n v="2"/>
  </r>
  <r>
    <s v="2GX"/>
    <x v="19"/>
    <x v="3"/>
    <s v="HK5073"/>
    <x v="29"/>
    <n v="3.2"/>
    <x v="7"/>
    <s v="1DO"/>
    <x v="38"/>
    <n v="1"/>
  </r>
  <r>
    <s v="2GX"/>
    <x v="19"/>
    <x v="3"/>
    <s v="HK4803"/>
    <x v="12"/>
    <n v="3.2"/>
    <x v="7"/>
    <s v="1ED"/>
    <x v="13"/>
    <n v="1"/>
  </r>
  <r>
    <s v="2AS"/>
    <x v="53"/>
    <x v="3"/>
    <s v="HK2452"/>
    <x v="47"/>
    <n v="8.1"/>
    <x v="0"/>
    <s v="P"/>
    <x v="9"/>
    <n v="3"/>
  </r>
  <r>
    <s v="2AS"/>
    <x v="53"/>
    <x v="3"/>
    <s v="HK4860"/>
    <x v="14"/>
    <n v="8.1"/>
    <x v="0"/>
    <s v="2AS"/>
    <x v="61"/>
    <n v="4"/>
  </r>
  <r>
    <s v="2GF"/>
    <x v="20"/>
    <x v="3"/>
    <s v="HK4478"/>
    <x v="9"/>
    <n v="8.1"/>
    <x v="0"/>
    <s v="0EJ"/>
    <x v="44"/>
    <n v="2"/>
  </r>
  <r>
    <s v="2GF"/>
    <x v="20"/>
    <x v="3"/>
    <s v="HK4795"/>
    <x v="59"/>
    <n v="8.1"/>
    <x v="0"/>
    <s v="1CP"/>
    <x v="23"/>
    <n v="3"/>
  </r>
  <r>
    <s v="2GF"/>
    <x v="20"/>
    <x v="3"/>
    <s v="HK3039"/>
    <x v="41"/>
    <n v="8.1"/>
    <x v="0"/>
    <s v="1CP"/>
    <x v="23"/>
    <n v="3"/>
  </r>
  <r>
    <s v="2GH"/>
    <x v="41"/>
    <x v="3"/>
    <s v="HK4870"/>
    <x v="35"/>
    <n v="4.3"/>
    <x v="3"/>
    <s v="P"/>
    <x v="9"/>
    <n v="1"/>
  </r>
  <r>
    <s v="2FT"/>
    <x v="44"/>
    <x v="3"/>
    <s v="HK4844"/>
    <x v="12"/>
    <n v="5.0999999999999996"/>
    <x v="4"/>
    <s v="2HH"/>
    <x v="100"/>
    <n v="1"/>
  </r>
  <r>
    <s v="2FZ"/>
    <x v="35"/>
    <x v="3"/>
    <s v="HK5042"/>
    <x v="46"/>
    <n v="4.3"/>
    <x v="3"/>
    <s v="2CS"/>
    <x v="58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95"/>
    <n v="1"/>
  </r>
  <r>
    <s v="2HN"/>
    <x v="58"/>
    <x v="3"/>
    <s v="CCCOG"/>
    <x v="27"/>
    <n v="9.1300000000000008"/>
    <x v="6"/>
    <s v="ARE"/>
    <x v="113"/>
    <n v="23"/>
  </r>
  <r>
    <s v="2HN"/>
    <x v="58"/>
    <x v="3"/>
    <s v="CCBLB"/>
    <x v="27"/>
    <n v="9.1300000000000008"/>
    <x v="6"/>
    <s v="ARE"/>
    <x v="113"/>
    <n v="40"/>
  </r>
  <r>
    <s v="2HN"/>
    <x v="58"/>
    <x v="3"/>
    <s v="CCBFD"/>
    <x v="27"/>
    <n v="9.1300000000000008"/>
    <x v="6"/>
    <s v="ARE"/>
    <x v="113"/>
    <n v="28"/>
  </r>
  <r>
    <s v="2HN"/>
    <x v="58"/>
    <x v="3"/>
    <s v="CCBFA"/>
    <x v="27"/>
    <n v="9.1300000000000008"/>
    <x v="6"/>
    <s v="ARE"/>
    <x v="113"/>
    <n v="27"/>
  </r>
  <r>
    <s v="2HN"/>
    <x v="58"/>
    <x v="3"/>
    <s v="CCBAX"/>
    <x v="27"/>
    <n v="9.1300000000000008"/>
    <x v="6"/>
    <s v="ARE"/>
    <x v="113"/>
    <n v="10"/>
  </r>
  <r>
    <s v="2HN"/>
    <x v="58"/>
    <x v="3"/>
    <s v="CCBAT"/>
    <x v="27"/>
    <n v="9.1300000000000008"/>
    <x v="6"/>
    <s v="ARE"/>
    <x v="113"/>
    <n v="9"/>
  </r>
  <r>
    <s v="2HN"/>
    <x v="58"/>
    <x v="3"/>
    <s v="CCBAQ"/>
    <x v="27"/>
    <n v="9.1300000000000008"/>
    <x v="6"/>
    <s v="ARE"/>
    <x v="113"/>
    <n v="17"/>
  </r>
  <r>
    <s v="2HN"/>
    <x v="58"/>
    <x v="3"/>
    <s v="CCBAI"/>
    <x v="27"/>
    <n v="9.1300000000000008"/>
    <x v="6"/>
    <s v="ARE"/>
    <x v="113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01"/>
    <n v="1"/>
  </r>
  <r>
    <s v="2EI"/>
    <x v="0"/>
    <x v="3"/>
    <s v="CGOIF"/>
    <x v="80"/>
    <n v="8.1999999999999993"/>
    <x v="0"/>
    <s v="TSC"/>
    <x v="101"/>
    <n v="2"/>
  </r>
  <r>
    <s v="0BR"/>
    <x v="28"/>
    <x v="3"/>
    <s v="HK5113"/>
    <x v="28"/>
    <n v="8.1"/>
    <x v="0"/>
    <s v="0BR"/>
    <x v="29"/>
    <n v="4"/>
  </r>
  <r>
    <s v="0BR"/>
    <x v="28"/>
    <x v="3"/>
    <s v="HK4644"/>
    <x v="28"/>
    <n v="9.1300000000000008"/>
    <x v="6"/>
    <s v="0BR"/>
    <x v="29"/>
    <n v="1"/>
  </r>
  <r>
    <s v="4AF"/>
    <x v="55"/>
    <x v="3"/>
    <s v="HK4980"/>
    <x v="18"/>
    <n v="8.1"/>
    <x v="0"/>
    <s v="4AF"/>
    <x v="95"/>
    <n v="1"/>
  </r>
  <r>
    <s v="4AF"/>
    <x v="55"/>
    <x v="3"/>
    <s v="HK5309"/>
    <x v="29"/>
    <n v="8.1"/>
    <x v="0"/>
    <s v="4AF"/>
    <x v="95"/>
    <n v="9"/>
  </r>
  <r>
    <s v="2CU"/>
    <x v="40"/>
    <x v="3"/>
    <s v="CCDIA"/>
    <x v="27"/>
    <n v="8.1999999999999993"/>
    <x v="0"/>
    <s v="JAT"/>
    <x v="96"/>
    <n v="2"/>
  </r>
  <r>
    <s v="1DW"/>
    <x v="29"/>
    <x v="3"/>
    <s v="HK4249"/>
    <x v="30"/>
    <n v="8.1"/>
    <x v="0"/>
    <s v="1DW"/>
    <x v="31"/>
    <n v="2"/>
  </r>
  <r>
    <s v="2BK"/>
    <x v="4"/>
    <x v="3"/>
    <s v="HK4976"/>
    <x v="29"/>
    <n v="4.3"/>
    <x v="3"/>
    <s v="AAG"/>
    <x v="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9"/>
    <n v="7"/>
  </r>
  <r>
    <s v="1CG"/>
    <x v="7"/>
    <x v="3"/>
    <s v="HK3117"/>
    <x v="62"/>
    <n v="8.1"/>
    <x v="0"/>
    <s v="1CG"/>
    <x v="10"/>
    <n v="1"/>
  </r>
  <r>
    <s v="2BG"/>
    <x v="8"/>
    <x v="3"/>
    <s v="HK865"/>
    <x v="7"/>
    <n v="5.3"/>
    <x v="4"/>
    <s v="2GJ"/>
    <x v="91"/>
    <n v="1"/>
  </r>
  <r>
    <s v="2BG"/>
    <x v="8"/>
    <x v="3"/>
    <s v="HK1759"/>
    <x v="26"/>
    <n v="4.3"/>
    <x v="3"/>
    <s v="2DO"/>
    <x v="53"/>
    <n v="1"/>
  </r>
  <r>
    <s v="2BG"/>
    <x v="8"/>
    <x v="3"/>
    <s v="HK5295"/>
    <x v="17"/>
    <n v="4.0999999999999996"/>
    <x v="3"/>
    <s v="1HB"/>
    <x v="112"/>
    <n v="1"/>
  </r>
  <r>
    <s v="2BG"/>
    <x v="8"/>
    <x v="3"/>
    <s v="HK5062"/>
    <x v="17"/>
    <n v="4.0999999999999996"/>
    <x v="3"/>
    <s v="2AS"/>
    <x v="61"/>
    <n v="1"/>
  </r>
  <r>
    <s v="1ED"/>
    <x v="10"/>
    <x v="3"/>
    <s v="HK5330"/>
    <x v="11"/>
    <n v="8.1"/>
    <x v="0"/>
    <s v="1ED"/>
    <x v="13"/>
    <n v="13"/>
  </r>
  <r>
    <s v="1EH"/>
    <x v="11"/>
    <x v="3"/>
    <s v="HK5340"/>
    <x v="14"/>
    <n v="4.0999999999999996"/>
    <x v="3"/>
    <s v="SRC"/>
    <x v="14"/>
    <n v="2"/>
  </r>
  <r>
    <s v="1EH"/>
    <x v="11"/>
    <x v="3"/>
    <s v="HK4801"/>
    <x v="13"/>
    <n v="8.1999999999999993"/>
    <x v="0"/>
    <s v="SRC"/>
    <x v="14"/>
    <n v="2"/>
  </r>
  <r>
    <s v="1EH"/>
    <x v="11"/>
    <x v="3"/>
    <s v="HK4709"/>
    <x v="15"/>
    <n v="8.1999999999999993"/>
    <x v="0"/>
    <s v="SRC"/>
    <x v="14"/>
    <n v="3"/>
  </r>
  <r>
    <s v="1EH"/>
    <x v="11"/>
    <x v="3"/>
    <s v="HK4537"/>
    <x v="15"/>
    <n v="8.1999999999999993"/>
    <x v="0"/>
    <s v="SRC"/>
    <x v="14"/>
    <n v="3"/>
  </r>
  <r>
    <s v="1EH"/>
    <x v="11"/>
    <x v="3"/>
    <s v="HK4512"/>
    <x v="15"/>
    <n v="8.1999999999999993"/>
    <x v="0"/>
    <s v="SRC"/>
    <x v="14"/>
    <n v="4"/>
  </r>
  <r>
    <s v="1EH"/>
    <x v="11"/>
    <x v="3"/>
    <s v="HK4434"/>
    <x v="15"/>
    <n v="8.1999999999999993"/>
    <x v="0"/>
    <s v="SRC"/>
    <x v="14"/>
    <n v="4"/>
  </r>
  <r>
    <s v="1EH"/>
    <x v="11"/>
    <x v="3"/>
    <s v="HK4424"/>
    <x v="15"/>
    <n v="8.1999999999999993"/>
    <x v="0"/>
    <s v="SRC"/>
    <x v="14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5"/>
    <n v="1"/>
  </r>
  <r>
    <s v="2BI"/>
    <x v="12"/>
    <x v="3"/>
    <s v="HK5333"/>
    <x v="71"/>
    <n v="6.2"/>
    <x v="1"/>
    <s v="1GQ"/>
    <x v="34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87"/>
    <n v="1"/>
  </r>
  <r>
    <s v="2CO"/>
    <x v="37"/>
    <x v="3"/>
    <s v="HK5422"/>
    <x v="27"/>
    <n v="8.1999999999999993"/>
    <x v="0"/>
    <s v="AVA"/>
    <x v="28"/>
    <n v="1"/>
  </r>
  <r>
    <s v="2FL"/>
    <x v="32"/>
    <x v="3"/>
    <s v="HK4729"/>
    <x v="53"/>
    <n v="6.1"/>
    <x v="1"/>
    <s v="ACL"/>
    <x v="35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4"/>
    <n v="1"/>
  </r>
  <r>
    <s v="4BD"/>
    <x v="57"/>
    <x v="3"/>
    <s v="HK2084"/>
    <x v="9"/>
    <n v="8.1"/>
    <x v="0"/>
    <s v="OEF"/>
    <x v="118"/>
    <n v="1"/>
  </r>
  <r>
    <s v="2GX"/>
    <x v="19"/>
    <x v="3"/>
    <s v="HK5097"/>
    <x v="17"/>
    <n v="3.2"/>
    <x v="7"/>
    <s v="1FK"/>
    <x v="119"/>
    <n v="1"/>
  </r>
  <r>
    <s v="2GX"/>
    <x v="19"/>
    <x v="3"/>
    <s v="HK4708"/>
    <x v="29"/>
    <n v="3.2"/>
    <x v="7"/>
    <s v="2DJ"/>
    <x v="55"/>
    <n v="2"/>
  </r>
  <r>
    <s v="2AS"/>
    <x v="53"/>
    <x v="3"/>
    <s v="HK4433"/>
    <x v="14"/>
    <n v="8.1"/>
    <x v="0"/>
    <s v="P"/>
    <x v="9"/>
    <n v="13"/>
  </r>
  <r>
    <s v="2GF"/>
    <x v="20"/>
    <x v="3"/>
    <s v="HK3404"/>
    <x v="9"/>
    <n v="8.1"/>
    <x v="0"/>
    <s v="1CP"/>
    <x v="23"/>
    <n v="1"/>
  </r>
  <r>
    <s v="2GF"/>
    <x v="20"/>
    <x v="3"/>
    <s v="HK4691"/>
    <x v="9"/>
    <n v="8.1"/>
    <x v="0"/>
    <s v="1CP"/>
    <x v="23"/>
    <n v="2"/>
  </r>
  <r>
    <s v="2GF"/>
    <x v="20"/>
    <x v="3"/>
    <s v="HK4991"/>
    <x v="34"/>
    <n v="8.1"/>
    <x v="0"/>
    <s v="1CP"/>
    <x v="23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56"/>
    <n v="1"/>
  </r>
  <r>
    <s v="2FZ"/>
    <x v="35"/>
    <x v="3"/>
    <s v="HK4984"/>
    <x v="72"/>
    <n v="4.3"/>
    <x v="3"/>
    <s v="2GP"/>
    <x v="4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75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13"/>
    <n v="39"/>
  </r>
  <r>
    <s v="2HN"/>
    <x v="58"/>
    <x v="3"/>
    <s v="CCBFC"/>
    <x v="27"/>
    <n v="9.1300000000000008"/>
    <x v="6"/>
    <s v="ARE"/>
    <x v="113"/>
    <n v="24"/>
  </r>
  <r>
    <s v="2HN"/>
    <x v="58"/>
    <x v="3"/>
    <s v="CCBAU"/>
    <x v="27"/>
    <n v="9.1300000000000008"/>
    <x v="6"/>
    <s v="ARE"/>
    <x v="113"/>
    <n v="2"/>
  </r>
  <r>
    <s v="2HN"/>
    <x v="58"/>
    <x v="3"/>
    <s v="CCBAM"/>
    <x v="27"/>
    <n v="9.1300000000000008"/>
    <x v="6"/>
    <s v="ARE"/>
    <x v="113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28"/>
    <n v="2"/>
  </r>
  <r>
    <s v="2EI"/>
    <x v="0"/>
    <x v="3"/>
    <s v="CGOIJ"/>
    <x v="80"/>
    <n v="8.1999999999999993"/>
    <x v="0"/>
    <s v="TSC"/>
    <x v="101"/>
    <n v="2"/>
  </r>
  <r>
    <s v="0BR"/>
    <x v="28"/>
    <x v="3"/>
    <s v="HK1767"/>
    <x v="20"/>
    <n v="9.1300000000000008"/>
    <x v="6"/>
    <s v="0BR"/>
    <x v="29"/>
    <n v="1"/>
  </r>
  <r>
    <s v="0BR"/>
    <x v="28"/>
    <x v="3"/>
    <s v="HK5167"/>
    <x v="28"/>
    <n v="9.1300000000000008"/>
    <x v="6"/>
    <s v="0BR"/>
    <x v="29"/>
    <n v="1"/>
  </r>
  <r>
    <s v="0BR"/>
    <x v="28"/>
    <x v="3"/>
    <s v="HK4704"/>
    <x v="28"/>
    <n v="8.1"/>
    <x v="0"/>
    <s v="0BR"/>
    <x v="29"/>
    <n v="1"/>
  </r>
  <r>
    <s v="0BR"/>
    <x v="28"/>
    <x v="3"/>
    <s v="HK4336"/>
    <x v="28"/>
    <n v="9.1300000000000008"/>
    <x v="6"/>
    <s v="0BR"/>
    <x v="29"/>
    <n v="1"/>
  </r>
  <r>
    <s v="5AD"/>
    <x v="2"/>
    <x v="3"/>
    <s v="HK5427"/>
    <x v="6"/>
    <n v="8.1"/>
    <x v="0"/>
    <s v="5AD"/>
    <x v="39"/>
    <n v="1"/>
  </r>
  <r>
    <s v="4AF"/>
    <x v="55"/>
    <x v="3"/>
    <s v="HK2425"/>
    <x v="35"/>
    <n v="8.1"/>
    <x v="0"/>
    <s v="4AF"/>
    <x v="95"/>
    <n v="1"/>
  </r>
  <r>
    <s v="4AF"/>
    <x v="55"/>
    <x v="3"/>
    <s v="HK1223"/>
    <x v="6"/>
    <n v="8.1"/>
    <x v="0"/>
    <s v="4AF"/>
    <x v="95"/>
    <n v="1"/>
  </r>
  <r>
    <s v="2CU"/>
    <x v="40"/>
    <x v="3"/>
    <s v="FAC1280"/>
    <x v="75"/>
    <n v="8.1999999999999993"/>
    <x v="0"/>
    <s v="FAC"/>
    <x v="92"/>
    <n v="57"/>
  </r>
  <r>
    <s v="1DW"/>
    <x v="29"/>
    <x v="3"/>
    <s v="HK1934"/>
    <x v="44"/>
    <n v="8.1"/>
    <x v="0"/>
    <s v="1DW"/>
    <x v="31"/>
    <n v="4"/>
  </r>
  <r>
    <s v="2BK"/>
    <x v="4"/>
    <x v="3"/>
    <s v="HK89"/>
    <x v="29"/>
    <n v="4.3"/>
    <x v="3"/>
    <s v="1BP"/>
    <x v="50"/>
    <n v="1"/>
  </r>
  <r>
    <s v="2AM"/>
    <x v="5"/>
    <x v="3"/>
    <s v="HK1937"/>
    <x v="35"/>
    <n v="8.1"/>
    <x v="0"/>
    <s v="1BT"/>
    <x v="26"/>
    <n v="2"/>
  </r>
  <r>
    <s v="2AF"/>
    <x v="51"/>
    <x v="3"/>
    <s v="HK1664"/>
    <x v="6"/>
    <n v="5.3"/>
    <x v="4"/>
    <s v="1BP"/>
    <x v="50"/>
    <n v="1"/>
  </r>
  <r>
    <s v="1CG"/>
    <x v="7"/>
    <x v="3"/>
    <s v="HK5062"/>
    <x v="17"/>
    <n v="9.15"/>
    <x v="8"/>
    <s v="1GB"/>
    <x v="56"/>
    <n v="1"/>
  </r>
  <r>
    <s v="1CG"/>
    <x v="7"/>
    <x v="3"/>
    <s v="HK4901"/>
    <x v="17"/>
    <n v="9.15"/>
    <x v="8"/>
    <s v="1GB"/>
    <x v="56"/>
    <n v="1"/>
  </r>
  <r>
    <s v="2BG"/>
    <x v="8"/>
    <x v="3"/>
    <s v="HK5414"/>
    <x v="14"/>
    <n v="4.0999999999999996"/>
    <x v="3"/>
    <s v="0ED"/>
    <x v="114"/>
    <n v="1"/>
  </r>
  <r>
    <s v="2BG"/>
    <x v="8"/>
    <x v="3"/>
    <s v="HK5414"/>
    <x v="14"/>
    <n v="4.3"/>
    <x v="3"/>
    <s v="0ED"/>
    <x v="114"/>
    <n v="2"/>
  </r>
  <r>
    <s v="2BG"/>
    <x v="8"/>
    <x v="3"/>
    <s v="HK2964"/>
    <x v="18"/>
    <n v="5.3"/>
    <x v="4"/>
    <s v="1FC"/>
    <x v="80"/>
    <n v="1"/>
  </r>
  <r>
    <s v="2BG"/>
    <x v="8"/>
    <x v="3"/>
    <s v="HK5062"/>
    <x v="17"/>
    <n v="5.0999999999999996"/>
    <x v="4"/>
    <s v="2AS"/>
    <x v="61"/>
    <n v="1"/>
  </r>
  <r>
    <s v="1ED"/>
    <x v="10"/>
    <x v="3"/>
    <s v="HK5255"/>
    <x v="10"/>
    <n v="8.1"/>
    <x v="0"/>
    <s v="1ED"/>
    <x v="13"/>
    <n v="1"/>
  </r>
  <r>
    <s v="1ED"/>
    <x v="10"/>
    <x v="3"/>
    <s v="HK4411"/>
    <x v="12"/>
    <n v="8.1"/>
    <x v="0"/>
    <s v="1ED"/>
    <x v="13"/>
    <n v="3"/>
  </r>
  <r>
    <s v="1EH"/>
    <x v="11"/>
    <x v="3"/>
    <s v="HK5002"/>
    <x v="14"/>
    <n v="8.1"/>
    <x v="0"/>
    <s v="1GT"/>
    <x v="33"/>
    <n v="1"/>
  </r>
  <r>
    <s v="1EH"/>
    <x v="11"/>
    <x v="3"/>
    <s v="HK5002"/>
    <x v="14"/>
    <n v="6.2"/>
    <x v="1"/>
    <s v="SRC"/>
    <x v="14"/>
    <n v="4"/>
  </r>
  <r>
    <s v="1EH"/>
    <x v="11"/>
    <x v="3"/>
    <s v="HK4563"/>
    <x v="15"/>
    <n v="8.1999999999999993"/>
    <x v="0"/>
    <s v="SRC"/>
    <x v="14"/>
    <n v="5"/>
  </r>
  <r>
    <s v="1EH"/>
    <x v="11"/>
    <x v="3"/>
    <s v="HK4109"/>
    <x v="36"/>
    <n v="8.1999999999999993"/>
    <x v="0"/>
    <s v="SRC"/>
    <x v="14"/>
    <n v="5"/>
  </r>
  <r>
    <s v="2BI"/>
    <x v="12"/>
    <x v="3"/>
    <s v="HK4871"/>
    <x v="41"/>
    <n v="6.2"/>
    <x v="1"/>
    <s v="1BO"/>
    <x v="11"/>
    <n v="1"/>
  </r>
  <r>
    <s v="2BI"/>
    <x v="12"/>
    <x v="3"/>
    <s v="HK5255"/>
    <x v="10"/>
    <n v="6.2"/>
    <x v="1"/>
    <s v="1ED"/>
    <x v="13"/>
    <n v="1"/>
  </r>
  <r>
    <s v="2BI"/>
    <x v="12"/>
    <x v="3"/>
    <s v="HK5123"/>
    <x v="16"/>
    <n v="6.2"/>
    <x v="1"/>
    <s v="1GQ"/>
    <x v="34"/>
    <n v="1"/>
  </r>
  <r>
    <s v="2BI"/>
    <x v="12"/>
    <x v="3"/>
    <s v="HK4966"/>
    <x v="40"/>
    <n v="6.2"/>
    <x v="1"/>
    <s v="0EA"/>
    <x v="25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4"/>
    <n v="1"/>
  </r>
  <r>
    <s v="2CO"/>
    <x v="37"/>
    <x v="3"/>
    <s v="HK5390"/>
    <x v="27"/>
    <n v="8.1999999999999993"/>
    <x v="0"/>
    <s v="AVA"/>
    <x v="28"/>
    <n v="2"/>
  </r>
  <r>
    <s v="2CO"/>
    <x v="37"/>
    <x v="3"/>
    <s v="HK5406"/>
    <x v="27"/>
    <n v="8.1999999999999993"/>
    <x v="0"/>
    <s v="AVA"/>
    <x v="28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9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4"/>
    <n v="2"/>
  </r>
  <r>
    <s v="2AS"/>
    <x v="53"/>
    <x v="3"/>
    <s v="HK5012"/>
    <x v="17"/>
    <n v="8.1"/>
    <x v="0"/>
    <s v="1GU"/>
    <x v="47"/>
    <n v="4"/>
  </r>
  <r>
    <s v="2AS"/>
    <x v="53"/>
    <x v="3"/>
    <s v="HK4060"/>
    <x v="9"/>
    <n v="8.1"/>
    <x v="0"/>
    <s v="P"/>
    <x v="9"/>
    <n v="2"/>
  </r>
  <r>
    <s v="2GF"/>
    <x v="20"/>
    <x v="3"/>
    <s v="HK3216"/>
    <x v="41"/>
    <n v="8.1"/>
    <x v="0"/>
    <s v="1CP"/>
    <x v="23"/>
    <n v="2"/>
  </r>
  <r>
    <s v="2GH"/>
    <x v="41"/>
    <x v="3"/>
    <s v="HK3734"/>
    <x v="34"/>
    <n v="4.3"/>
    <x v="3"/>
    <s v="P"/>
    <x v="9"/>
    <n v="1"/>
  </r>
  <r>
    <s v="2GH"/>
    <x v="41"/>
    <x v="3"/>
    <s v="HK5436"/>
    <x v="29"/>
    <n v="4.3"/>
    <x v="3"/>
    <s v="P"/>
    <x v="9"/>
    <n v="1"/>
  </r>
  <r>
    <s v="2GH"/>
    <x v="41"/>
    <x v="3"/>
    <s v="HK4485"/>
    <x v="6"/>
    <n v="4.3"/>
    <x v="3"/>
    <s v="P"/>
    <x v="9"/>
    <n v="1"/>
  </r>
  <r>
    <s v="2FT"/>
    <x v="44"/>
    <x v="3"/>
    <s v="HK4228"/>
    <x v="6"/>
    <n v="4.0999999999999996"/>
    <x v="3"/>
    <s v="1GU"/>
    <x v="47"/>
    <n v="1"/>
  </r>
  <r>
    <s v="2FZ"/>
    <x v="35"/>
    <x v="3"/>
    <s v="HK5019"/>
    <x v="29"/>
    <n v="4.3"/>
    <x v="3"/>
    <s v="4AC"/>
    <x v="4"/>
    <n v="1"/>
  </r>
  <r>
    <s v="2FZ"/>
    <x v="35"/>
    <x v="3"/>
    <s v="HK4991"/>
    <x v="34"/>
    <n v="5.0999999999999996"/>
    <x v="4"/>
    <s v="1CP"/>
    <x v="23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9"/>
    <n v="1"/>
  </r>
  <r>
    <s v="2FV"/>
    <x v="25"/>
    <x v="3"/>
    <s v="HK5110"/>
    <x v="88"/>
    <n v="9.15"/>
    <x v="8"/>
    <s v="P"/>
    <x v="9"/>
    <n v="1"/>
  </r>
  <r>
    <s v="2HO"/>
    <x v="59"/>
    <x v="3"/>
    <s v="CCAWV"/>
    <x v="89"/>
    <n v="7.2"/>
    <x v="2"/>
    <s v="JAT"/>
    <x v="96"/>
    <n v="1"/>
  </r>
  <r>
    <s v="2HN"/>
    <x v="58"/>
    <x v="3"/>
    <s v="CCCOP"/>
    <x v="27"/>
    <n v="9.1300000000000008"/>
    <x v="6"/>
    <s v="ARE"/>
    <x v="113"/>
    <n v="33"/>
  </r>
  <r>
    <s v="2HN"/>
    <x v="58"/>
    <x v="3"/>
    <s v="CCCOF"/>
    <x v="27"/>
    <n v="9.1300000000000008"/>
    <x v="6"/>
    <s v="ARE"/>
    <x v="113"/>
    <n v="38"/>
  </r>
  <r>
    <s v="2HN"/>
    <x v="58"/>
    <x v="3"/>
    <s v="CCBLM"/>
    <x v="27"/>
    <n v="9.1300000000000008"/>
    <x v="6"/>
    <s v="ARE"/>
    <x v="113"/>
    <n v="41"/>
  </r>
  <r>
    <s v="2HN"/>
    <x v="58"/>
    <x v="3"/>
    <s v="CCBFG"/>
    <x v="27"/>
    <n v="9.1300000000000008"/>
    <x v="6"/>
    <s v="ARE"/>
    <x v="113"/>
    <n v="3"/>
  </r>
  <r>
    <s v="2HN"/>
    <x v="58"/>
    <x v="3"/>
    <s v="CCBAR"/>
    <x v="27"/>
    <n v="9.1300000000000008"/>
    <x v="6"/>
    <s v="ARE"/>
    <x v="113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01"/>
    <n v="1"/>
  </r>
  <r>
    <s v="0BR"/>
    <x v="28"/>
    <x v="3"/>
    <s v="HK5428"/>
    <x v="28"/>
    <n v="9.1300000000000008"/>
    <x v="6"/>
    <s v="0BR"/>
    <x v="29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95"/>
    <n v="1"/>
  </r>
  <r>
    <s v="2CU"/>
    <x v="40"/>
    <x v="3"/>
    <s v="PNC0242"/>
    <x v="48"/>
    <n v="8.1999999999999993"/>
    <x v="0"/>
    <s v="PNC"/>
    <x v="59"/>
    <n v="1"/>
  </r>
  <r>
    <s v="1DW"/>
    <x v="29"/>
    <x v="3"/>
    <s v="HK5210"/>
    <x v="30"/>
    <n v="8.1"/>
    <x v="0"/>
    <s v="1DW"/>
    <x v="31"/>
    <n v="1"/>
  </r>
  <r>
    <s v="2BK"/>
    <x v="4"/>
    <x v="3"/>
    <s v="HK1664"/>
    <x v="6"/>
    <n v="4.3"/>
    <x v="3"/>
    <s v="1BP"/>
    <x v="50"/>
    <n v="1"/>
  </r>
  <r>
    <s v="2AF"/>
    <x v="51"/>
    <x v="3"/>
    <s v="HK5163"/>
    <x v="29"/>
    <n v="5.2"/>
    <x v="4"/>
    <s v="4AG"/>
    <x v="57"/>
    <n v="1"/>
  </r>
  <r>
    <s v="2AH"/>
    <x v="6"/>
    <x v="3"/>
    <s v="HK2589"/>
    <x v="6"/>
    <n v="8.1"/>
    <x v="0"/>
    <s v="P"/>
    <x v="9"/>
    <n v="3"/>
  </r>
  <r>
    <s v="1CG"/>
    <x v="7"/>
    <x v="3"/>
    <s v="HK598"/>
    <x v="29"/>
    <n v="8.1"/>
    <x v="0"/>
    <s v="1CG"/>
    <x v="10"/>
    <n v="1"/>
  </r>
  <r>
    <s v="1CG"/>
    <x v="7"/>
    <x v="3"/>
    <s v="HK2747"/>
    <x v="18"/>
    <n v="8.1"/>
    <x v="0"/>
    <s v="1CG"/>
    <x v="10"/>
    <n v="1"/>
  </r>
  <r>
    <s v="2BG"/>
    <x v="8"/>
    <x v="3"/>
    <s v="HK865"/>
    <x v="7"/>
    <n v="4.3"/>
    <x v="3"/>
    <s v="2GJ"/>
    <x v="91"/>
    <n v="1"/>
  </r>
  <r>
    <s v="1EH"/>
    <x v="11"/>
    <x v="3"/>
    <s v="HK4907"/>
    <x v="76"/>
    <n v="8.1999999999999993"/>
    <x v="0"/>
    <s v="SRC"/>
    <x v="14"/>
    <n v="2"/>
  </r>
  <r>
    <s v="1EH"/>
    <x v="11"/>
    <x v="3"/>
    <s v="HK5340"/>
    <x v="15"/>
    <n v="8.1999999999999993"/>
    <x v="0"/>
    <s v="SRC"/>
    <x v="14"/>
    <n v="4"/>
  </r>
  <r>
    <s v="1EH"/>
    <x v="11"/>
    <x v="3"/>
    <s v="HK4630"/>
    <x v="15"/>
    <n v="5.0999999999999996"/>
    <x v="4"/>
    <s v="SRC"/>
    <x v="14"/>
    <n v="1"/>
  </r>
  <r>
    <s v="1EH"/>
    <x v="11"/>
    <x v="3"/>
    <s v="HK4630"/>
    <x v="15"/>
    <n v="4.3"/>
    <x v="3"/>
    <s v="SRC"/>
    <x v="14"/>
    <n v="1"/>
  </r>
  <r>
    <s v="1EH"/>
    <x v="11"/>
    <x v="3"/>
    <s v="HK4600"/>
    <x v="15"/>
    <n v="8.1999999999999993"/>
    <x v="0"/>
    <s v="SRC"/>
    <x v="14"/>
    <n v="4"/>
  </r>
  <r>
    <s v="2BI"/>
    <x v="12"/>
    <x v="3"/>
    <s v="HK1861"/>
    <x v="29"/>
    <n v="9.14"/>
    <x v="5"/>
    <s v="4AE"/>
    <x v="36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2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5"/>
    <n v="3"/>
  </r>
  <r>
    <s v="4AE"/>
    <x v="33"/>
    <x v="3"/>
    <s v="HK2619"/>
    <x v="29"/>
    <n v="8.1"/>
    <x v="0"/>
    <s v="4AE"/>
    <x v="36"/>
    <n v="1"/>
  </r>
  <r>
    <s v="4AE"/>
    <x v="33"/>
    <x v="3"/>
    <s v="HK2201"/>
    <x v="29"/>
    <n v="8.1"/>
    <x v="0"/>
    <s v="4AE"/>
    <x v="36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76"/>
    <n v="1"/>
  </r>
  <r>
    <s v="4BD"/>
    <x v="57"/>
    <x v="3"/>
    <s v="HK5023"/>
    <x v="7"/>
    <n v="8.1"/>
    <x v="0"/>
    <s v="4BD"/>
    <x v="76"/>
    <n v="1"/>
  </r>
  <r>
    <s v="4BD"/>
    <x v="57"/>
    <x v="3"/>
    <s v="HK4360"/>
    <x v="9"/>
    <n v="8.1"/>
    <x v="0"/>
    <s v="OEF"/>
    <x v="118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3"/>
    <n v="1"/>
  </r>
  <r>
    <s v="2AS"/>
    <x v="53"/>
    <x v="3"/>
    <s v="HK4712"/>
    <x v="82"/>
    <n v="8.1"/>
    <x v="0"/>
    <s v="1FZ"/>
    <x v="107"/>
    <n v="9"/>
  </r>
  <r>
    <s v="2AS"/>
    <x v="53"/>
    <x v="3"/>
    <s v="HK1131"/>
    <x v="70"/>
    <n v="8.1"/>
    <x v="0"/>
    <s v="P"/>
    <x v="9"/>
    <n v="6"/>
  </r>
  <r>
    <s v="2AS"/>
    <x v="53"/>
    <x v="3"/>
    <s v="HK5061"/>
    <x v="6"/>
    <n v="8.1"/>
    <x v="0"/>
    <s v="0EB"/>
    <x v="84"/>
    <n v="11"/>
  </r>
  <r>
    <s v="2GF"/>
    <x v="20"/>
    <x v="3"/>
    <s v="HK4926"/>
    <x v="59"/>
    <n v="8.1"/>
    <x v="0"/>
    <s v="1CP"/>
    <x v="23"/>
    <n v="1"/>
  </r>
  <r>
    <s v="2GF"/>
    <x v="20"/>
    <x v="3"/>
    <s v="HK3773"/>
    <x v="18"/>
    <n v="8.1"/>
    <x v="0"/>
    <s v="1CP"/>
    <x v="23"/>
    <n v="1"/>
  </r>
  <r>
    <s v="2GF"/>
    <x v="20"/>
    <x v="3"/>
    <s v="HK2835"/>
    <x v="9"/>
    <n v="8.1"/>
    <x v="0"/>
    <s v="1CP"/>
    <x v="23"/>
    <n v="0"/>
  </r>
  <r>
    <s v="2GF"/>
    <x v="20"/>
    <x v="3"/>
    <s v="HK641"/>
    <x v="6"/>
    <n v="8.1"/>
    <x v="0"/>
    <s v="1CP"/>
    <x v="23"/>
    <n v="0"/>
  </r>
  <r>
    <s v="2GE"/>
    <x v="48"/>
    <x v="3"/>
    <s v="N605PA"/>
    <x v="79"/>
    <n v="8.1999999999999993"/>
    <x v="0"/>
    <s v="2GE"/>
    <x v="108"/>
    <n v="1"/>
  </r>
  <r>
    <s v="2GE"/>
    <x v="48"/>
    <x v="3"/>
    <s v="N650PP"/>
    <x v="79"/>
    <n v="8.1999999999999993"/>
    <x v="0"/>
    <s v="2GE"/>
    <x v="108"/>
    <n v="1"/>
  </r>
  <r>
    <s v="2FT"/>
    <x v="44"/>
    <x v="3"/>
    <s v="HK5050"/>
    <x v="73"/>
    <n v="4.3"/>
    <x v="3"/>
    <s v="2AS"/>
    <x v="61"/>
    <n v="2"/>
  </r>
  <r>
    <s v="2FT"/>
    <x v="44"/>
    <x v="3"/>
    <s v="HK4844"/>
    <x v="12"/>
    <n v="4.0999999999999996"/>
    <x v="3"/>
    <s v="2HH"/>
    <x v="100"/>
    <n v="1"/>
  </r>
  <r>
    <s v="2FZ"/>
    <x v="35"/>
    <x v="3"/>
    <s v="HK5020"/>
    <x v="9"/>
    <n v="5.0999999999999996"/>
    <x v="4"/>
    <s v="0EA"/>
    <x v="25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9"/>
    <n v="1"/>
  </r>
  <r>
    <s v="1GQ"/>
    <x v="36"/>
    <x v="3"/>
    <s v="HK4966"/>
    <x v="40"/>
    <n v="8.1"/>
    <x v="0"/>
    <s v="0EA"/>
    <x v="25"/>
    <n v="2"/>
  </r>
  <r>
    <s v="2HO"/>
    <x v="59"/>
    <x v="3"/>
    <s v="HK4966"/>
    <x v="40"/>
    <n v="7.2"/>
    <x v="2"/>
    <s v="COL"/>
    <x v="4"/>
    <n v="1"/>
  </r>
  <r>
    <s v="2HN"/>
    <x v="58"/>
    <x v="3"/>
    <s v="CCBLP"/>
    <x v="27"/>
    <n v="9.1300000000000008"/>
    <x v="6"/>
    <s v="ARE"/>
    <x v="113"/>
    <n v="39"/>
  </r>
  <r>
    <s v="2HN"/>
    <x v="58"/>
    <x v="3"/>
    <s v="CCBFE"/>
    <x v="27"/>
    <n v="9.1300000000000008"/>
    <x v="6"/>
    <s v="ARE"/>
    <x v="113"/>
    <n v="4"/>
  </r>
  <r>
    <s v="2HN"/>
    <x v="58"/>
    <x v="3"/>
    <s v="CCBAA"/>
    <x v="27"/>
    <n v="9.1300000000000008"/>
    <x v="6"/>
    <s v="ARE"/>
    <x v="113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01"/>
    <n v="1"/>
  </r>
  <r>
    <s v="0BR"/>
    <x v="28"/>
    <x v="3"/>
    <s v="HK1767"/>
    <x v="20"/>
    <n v="8.1"/>
    <x v="0"/>
    <s v="0BR"/>
    <x v="29"/>
    <n v="2"/>
  </r>
  <r>
    <s v="0BR"/>
    <x v="28"/>
    <x v="3"/>
    <s v="HK1476"/>
    <x v="20"/>
    <n v="8.1"/>
    <x v="0"/>
    <s v="0BR"/>
    <x v="29"/>
    <n v="2"/>
  </r>
  <r>
    <s v="0BR"/>
    <x v="28"/>
    <x v="3"/>
    <s v="HK4704"/>
    <x v="28"/>
    <n v="9.1300000000000008"/>
    <x v="6"/>
    <s v="0BR"/>
    <x v="29"/>
    <n v="1"/>
  </r>
  <r>
    <s v="0BR"/>
    <x v="28"/>
    <x v="3"/>
    <s v="HK4416"/>
    <x v="28"/>
    <n v="8.1"/>
    <x v="0"/>
    <s v="0BR"/>
    <x v="29"/>
    <n v="1"/>
  </r>
  <r>
    <s v="0BR"/>
    <x v="28"/>
    <x v="3"/>
    <s v="HK2892"/>
    <x v="28"/>
    <n v="8.1"/>
    <x v="0"/>
    <s v="0BR"/>
    <x v="29"/>
    <n v="2"/>
  </r>
  <r>
    <s v="4AF"/>
    <x v="55"/>
    <x v="3"/>
    <s v="HK3077"/>
    <x v="35"/>
    <n v="8.1"/>
    <x v="0"/>
    <s v="4AF"/>
    <x v="95"/>
    <n v="2"/>
  </r>
  <r>
    <s v="4AF"/>
    <x v="55"/>
    <x v="3"/>
    <s v="HK1958"/>
    <x v="7"/>
    <n v="8.1"/>
    <x v="0"/>
    <s v="4AF"/>
    <x v="95"/>
    <n v="6"/>
  </r>
  <r>
    <s v="4AF"/>
    <x v="55"/>
    <x v="3"/>
    <s v="HK5209"/>
    <x v="90"/>
    <n v="8.1"/>
    <x v="0"/>
    <s v="4AF"/>
    <x v="95"/>
    <n v="2"/>
  </r>
  <r>
    <s v="2DJ"/>
    <x v="45"/>
    <x v="3"/>
    <s v="HK2227"/>
    <x v="9"/>
    <n v="8.1"/>
    <x v="0"/>
    <s v="1GP"/>
    <x v="66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0"/>
    <n v="1"/>
  </r>
  <r>
    <s v="2BK"/>
    <x v="4"/>
    <x v="3"/>
    <s v="HK1480"/>
    <x v="7"/>
    <n v="4.0999999999999996"/>
    <x v="3"/>
    <s v="1BP"/>
    <x v="50"/>
    <n v="1"/>
  </r>
  <r>
    <s v="2BK"/>
    <x v="4"/>
    <x v="3"/>
    <s v="HK2360"/>
    <x v="7"/>
    <n v="4.0999999999999996"/>
    <x v="3"/>
    <s v="1AE"/>
    <x v="79"/>
    <n v="1"/>
  </r>
  <r>
    <s v="2BG"/>
    <x v="8"/>
    <x v="3"/>
    <s v="HK4663"/>
    <x v="29"/>
    <n v="5.0999999999999996"/>
    <x v="4"/>
    <s v="2DO"/>
    <x v="53"/>
    <n v="3"/>
  </r>
  <r>
    <s v="2BG"/>
    <x v="8"/>
    <x v="3"/>
    <s v="HK4663"/>
    <x v="29"/>
    <n v="4.3"/>
    <x v="3"/>
    <s v="2DO"/>
    <x v="53"/>
    <n v="1"/>
  </r>
  <r>
    <s v="1ED"/>
    <x v="10"/>
    <x v="3"/>
    <s v="HK4541"/>
    <x v="12"/>
    <n v="8.1"/>
    <x v="0"/>
    <s v="1ED"/>
    <x v="13"/>
    <n v="4"/>
  </r>
  <r>
    <s v="1EH"/>
    <x v="11"/>
    <x v="3"/>
    <s v="HK5340"/>
    <x v="14"/>
    <n v="6.1"/>
    <x v="1"/>
    <s v="SRC"/>
    <x v="14"/>
    <n v="17"/>
  </r>
  <r>
    <s v="1EH"/>
    <x v="11"/>
    <x v="3"/>
    <s v="HK5340"/>
    <x v="15"/>
    <n v="4.0999999999999996"/>
    <x v="3"/>
    <s v="SRC"/>
    <x v="14"/>
    <n v="1"/>
  </r>
  <r>
    <s v="1EH"/>
    <x v="11"/>
    <x v="3"/>
    <s v="HK4499"/>
    <x v="15"/>
    <n v="8.1999999999999993"/>
    <x v="0"/>
    <s v="SRC"/>
    <x v="14"/>
    <n v="3"/>
  </r>
  <r>
    <s v="1EH"/>
    <x v="11"/>
    <x v="3"/>
    <s v="HK4476"/>
    <x v="15"/>
    <n v="4.0999999999999996"/>
    <x v="3"/>
    <s v="SRC"/>
    <x v="14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5"/>
    <n v="1"/>
  </r>
  <r>
    <s v="2BI"/>
    <x v="12"/>
    <x v="3"/>
    <s v="HK5279"/>
    <x v="16"/>
    <n v="6.2"/>
    <x v="1"/>
    <s v="1GQ"/>
    <x v="34"/>
    <n v="1"/>
  </r>
  <r>
    <s v="2BI"/>
    <x v="12"/>
    <x v="3"/>
    <s v="HK4758"/>
    <x v="74"/>
    <n v="6.2"/>
    <x v="1"/>
    <s v="HTS"/>
    <x v="120"/>
    <n v="1"/>
  </r>
  <r>
    <s v="2FL"/>
    <x v="32"/>
    <x v="3"/>
    <s v="HK5357"/>
    <x v="5"/>
    <n v="6.1"/>
    <x v="1"/>
    <s v="ACL"/>
    <x v="35"/>
    <n v="4"/>
  </r>
  <r>
    <s v="2FL"/>
    <x v="32"/>
    <x v="3"/>
    <s v="HK4730"/>
    <x v="53"/>
    <n v="8.1"/>
    <x v="0"/>
    <s v="ACL"/>
    <x v="35"/>
    <n v="2"/>
  </r>
  <r>
    <s v="4AE"/>
    <x v="33"/>
    <x v="3"/>
    <s v="HK5231"/>
    <x v="29"/>
    <n v="8.1"/>
    <x v="0"/>
    <s v="4AE"/>
    <x v="36"/>
    <n v="2"/>
  </r>
  <r>
    <s v="4AE"/>
    <x v="33"/>
    <x v="3"/>
    <s v="HK1886"/>
    <x v="29"/>
    <n v="8.1"/>
    <x v="0"/>
    <s v="4AE"/>
    <x v="36"/>
    <n v="2"/>
  </r>
  <r>
    <s v="4AE"/>
    <x v="33"/>
    <x v="3"/>
    <s v="HK1798"/>
    <x v="29"/>
    <n v="8.1"/>
    <x v="0"/>
    <s v="4AE"/>
    <x v="36"/>
    <n v="2"/>
  </r>
  <r>
    <s v="1BP"/>
    <x v="56"/>
    <x v="3"/>
    <s v="HK1480"/>
    <x v="7"/>
    <n v="8.1"/>
    <x v="0"/>
    <s v="1BP"/>
    <x v="50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2"/>
    <n v="1"/>
  </r>
  <r>
    <s v="2EK"/>
    <x v="14"/>
    <x v="3"/>
    <s v="HK4732"/>
    <x v="15"/>
    <n v="3.2"/>
    <x v="7"/>
    <s v="1EG"/>
    <x v="52"/>
    <n v="1"/>
  </r>
  <r>
    <s v="2EK"/>
    <x v="14"/>
    <x v="3"/>
    <s v="HK5172"/>
    <x v="54"/>
    <n v="3.2"/>
    <x v="7"/>
    <s v="0BE"/>
    <x v="65"/>
    <n v="1"/>
  </r>
  <r>
    <s v="TPA"/>
    <x v="50"/>
    <x v="3"/>
    <s v="N332QT"/>
    <x v="52"/>
    <n v="8.1999999999999993"/>
    <x v="0"/>
    <s v="TPA"/>
    <x v="64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4"/>
    <n v="1"/>
  </r>
  <r>
    <s v="2AS"/>
    <x v="53"/>
    <x v="3"/>
    <s v="HK1634"/>
    <x v="35"/>
    <n v="8.1"/>
    <x v="0"/>
    <s v="2AS"/>
    <x v="61"/>
    <n v="1"/>
  </r>
  <r>
    <s v="2AS"/>
    <x v="53"/>
    <x v="3"/>
    <s v="HK2726"/>
    <x v="31"/>
    <n v="8.1"/>
    <x v="0"/>
    <s v="P"/>
    <x v="9"/>
    <n v="17"/>
  </r>
  <r>
    <s v="2GF"/>
    <x v="20"/>
    <x v="3"/>
    <s v="HK4409"/>
    <x v="17"/>
    <n v="8.1"/>
    <x v="0"/>
    <s v="0EJ"/>
    <x v="44"/>
    <n v="0"/>
  </r>
  <r>
    <s v="2FZ"/>
    <x v="35"/>
    <x v="3"/>
    <s v="HK3216"/>
    <x v="41"/>
    <n v="5.0999999999999996"/>
    <x v="4"/>
    <s v="1CP"/>
    <x v="23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9"/>
    <n v="1"/>
  </r>
  <r>
    <s v="1GQ"/>
    <x v="36"/>
    <x v="3"/>
    <s v="HK5279"/>
    <x v="14"/>
    <n v="8.1"/>
    <x v="0"/>
    <s v="1GQ"/>
    <x v="34"/>
    <n v="2"/>
  </r>
  <r>
    <s v="2HK"/>
    <x v="39"/>
    <x v="3"/>
    <s v="HK2360"/>
    <x v="7"/>
    <n v="6.1"/>
    <x v="1"/>
    <s v="2FC"/>
    <x v="121"/>
    <n v="1"/>
  </r>
  <r>
    <s v="2HN"/>
    <x v="58"/>
    <x v="3"/>
    <s v="CCCOQ"/>
    <x v="27"/>
    <n v="9.1300000000000008"/>
    <x v="6"/>
    <s v="ARE"/>
    <x v="113"/>
    <n v="27"/>
  </r>
  <r>
    <s v="2HN"/>
    <x v="58"/>
    <x v="3"/>
    <s v="CCCOH"/>
    <x v="27"/>
    <n v="9.1300000000000008"/>
    <x v="6"/>
    <s v="ARE"/>
    <x v="113"/>
    <n v="3"/>
  </r>
  <r>
    <s v="2HN"/>
    <x v="58"/>
    <x v="3"/>
    <s v="CCBLJ"/>
    <x v="27"/>
    <n v="9.1300000000000008"/>
    <x v="6"/>
    <s v="ARE"/>
    <x v="113"/>
    <n v="39"/>
  </r>
  <r>
    <s v="2HN"/>
    <x v="58"/>
    <x v="3"/>
    <s v="CCBLI"/>
    <x v="27"/>
    <n v="9.1300000000000008"/>
    <x v="6"/>
    <s v="ARE"/>
    <x v="113"/>
    <n v="14"/>
  </r>
  <r>
    <s v="2HN"/>
    <x v="58"/>
    <x v="3"/>
    <s v="CCBAS"/>
    <x v="27"/>
    <n v="9.1300000000000008"/>
    <x v="6"/>
    <s v="ARE"/>
    <x v="113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29"/>
    <n v="1"/>
  </r>
  <r>
    <s v="0BR"/>
    <x v="28"/>
    <x v="4"/>
    <s v="HK4416"/>
    <x v="28"/>
    <n v="9.1300000000000008"/>
    <x v="6"/>
    <s v="0BR"/>
    <x v="29"/>
    <n v="1"/>
  </r>
  <r>
    <s v="0BR"/>
    <x v="28"/>
    <x v="4"/>
    <s v="HK2892"/>
    <x v="28"/>
    <n v="9.1300000000000008"/>
    <x v="6"/>
    <s v="0BR"/>
    <x v="29"/>
    <n v="1"/>
  </r>
  <r>
    <s v="2CU"/>
    <x v="40"/>
    <x v="4"/>
    <s v="CCAWX"/>
    <x v="27"/>
    <n v="7.2"/>
    <x v="2"/>
    <s v="JAT"/>
    <x v="96"/>
    <n v="5"/>
  </r>
  <r>
    <s v="2CU"/>
    <x v="40"/>
    <x v="4"/>
    <s v="CCAWV"/>
    <x v="27"/>
    <n v="8.1999999999999993"/>
    <x v="0"/>
    <s v="JAT"/>
    <x v="96"/>
    <n v="24"/>
  </r>
  <r>
    <s v="2BK"/>
    <x v="4"/>
    <x v="4"/>
    <s v="HK987"/>
    <x v="42"/>
    <n v="4.3"/>
    <x v="3"/>
    <s v="AAG"/>
    <x v="4"/>
    <n v="1"/>
  </r>
  <r>
    <s v="2BK"/>
    <x v="4"/>
    <x v="4"/>
    <s v="HK5392"/>
    <x v="26"/>
    <n v="4.0999999999999996"/>
    <x v="3"/>
    <s v="4CO"/>
    <x v="4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10"/>
    <n v="2"/>
  </r>
  <r>
    <s v="2BG"/>
    <x v="8"/>
    <x v="4"/>
    <s v="HK5251"/>
    <x v="51"/>
    <n v="5.0999999999999996"/>
    <x v="4"/>
    <s v="0EX"/>
    <x v="93"/>
    <n v="2"/>
  </r>
  <r>
    <s v="1ED"/>
    <x v="10"/>
    <x v="4"/>
    <s v="HK5330"/>
    <x v="11"/>
    <n v="8.1"/>
    <x v="0"/>
    <s v="1ED"/>
    <x v="13"/>
    <n v="12"/>
  </r>
  <r>
    <s v="1EH"/>
    <x v="11"/>
    <x v="4"/>
    <s v="PNC0250"/>
    <x v="15"/>
    <n v="5.0999999999999996"/>
    <x v="4"/>
    <s v="P"/>
    <x v="9"/>
    <n v="2"/>
  </r>
  <r>
    <s v="1EH"/>
    <x v="11"/>
    <x v="4"/>
    <s v="HK5340"/>
    <x v="15"/>
    <n v="4.0999999999999996"/>
    <x v="3"/>
    <s v="SRC"/>
    <x v="14"/>
    <n v="2"/>
  </r>
  <r>
    <s v="1EH"/>
    <x v="11"/>
    <x v="4"/>
    <s v="HK4645"/>
    <x v="13"/>
    <n v="8.1999999999999993"/>
    <x v="0"/>
    <s v="SRC"/>
    <x v="14"/>
    <n v="3"/>
  </r>
  <r>
    <s v="1EH"/>
    <x v="11"/>
    <x v="4"/>
    <s v="HK4598"/>
    <x v="15"/>
    <n v="8.1999999999999993"/>
    <x v="0"/>
    <s v="SRC"/>
    <x v="14"/>
    <n v="3"/>
  </r>
  <r>
    <s v="1EH"/>
    <x v="11"/>
    <x v="4"/>
    <s v="HK4537"/>
    <x v="15"/>
    <n v="8.1999999999999993"/>
    <x v="0"/>
    <s v="SRC"/>
    <x v="14"/>
    <n v="5"/>
  </r>
  <r>
    <s v="2CO"/>
    <x v="37"/>
    <x v="4"/>
    <s v="N788AV"/>
    <x v="27"/>
    <n v="8.1999999999999993"/>
    <x v="0"/>
    <s v="TAI"/>
    <x v="87"/>
    <n v="1"/>
  </r>
  <r>
    <s v="2CO"/>
    <x v="37"/>
    <x v="4"/>
    <s v="N691AV"/>
    <x v="37"/>
    <n v="8.1999999999999993"/>
    <x v="0"/>
    <s v="AVA"/>
    <x v="28"/>
    <n v="1"/>
  </r>
  <r>
    <s v="2CO"/>
    <x v="37"/>
    <x v="4"/>
    <s v="HK5320"/>
    <x v="27"/>
    <n v="8.1999999999999993"/>
    <x v="0"/>
    <s v="AVA"/>
    <x v="28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5"/>
    <n v="10"/>
  </r>
  <r>
    <s v="4AE"/>
    <x v="33"/>
    <x v="4"/>
    <s v="HK2201"/>
    <x v="29"/>
    <n v="8.1"/>
    <x v="0"/>
    <s v="4AE"/>
    <x v="36"/>
    <n v="1"/>
  </r>
  <r>
    <s v="1BP"/>
    <x v="56"/>
    <x v="4"/>
    <s v="HK1480"/>
    <x v="7"/>
    <n v="8.1"/>
    <x v="0"/>
    <s v="1BP"/>
    <x v="50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4"/>
    <n v="1"/>
  </r>
  <r>
    <s v="2AS"/>
    <x v="53"/>
    <x v="4"/>
    <s v="HK2899"/>
    <x v="6"/>
    <n v="8.1"/>
    <x v="0"/>
    <s v="0AC"/>
    <x v="109"/>
    <n v="1"/>
  </r>
  <r>
    <s v="2GF"/>
    <x v="20"/>
    <x v="4"/>
    <s v="HK3916"/>
    <x v="34"/>
    <n v="8.1"/>
    <x v="0"/>
    <s v="1CP"/>
    <x v="23"/>
    <n v="5"/>
  </r>
  <r>
    <s v="2FP"/>
    <x v="21"/>
    <x v="4"/>
    <s v="HK4714"/>
    <x v="23"/>
    <n v="6.2"/>
    <x v="1"/>
    <s v="0EA"/>
    <x v="25"/>
    <n v="1"/>
  </r>
  <r>
    <s v="2FP"/>
    <x v="21"/>
    <x v="4"/>
    <s v="HK2714"/>
    <x v="9"/>
    <n v="6.2"/>
    <x v="1"/>
    <s v="0EA"/>
    <x v="25"/>
    <n v="1"/>
  </r>
  <r>
    <s v="2FP"/>
    <x v="21"/>
    <x v="4"/>
    <s v="HK1957"/>
    <x v="7"/>
    <n v="6.2"/>
    <x v="1"/>
    <s v="1BT"/>
    <x v="26"/>
    <n v="2"/>
  </r>
  <r>
    <s v="2FP"/>
    <x v="21"/>
    <x v="4"/>
    <s v="HK5065"/>
    <x v="7"/>
    <n v="6.1"/>
    <x v="1"/>
    <s v="4AF"/>
    <x v="95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2"/>
    <n v="1"/>
  </r>
  <r>
    <s v="2FZ"/>
    <x v="35"/>
    <x v="4"/>
    <s v="HK3773"/>
    <x v="18"/>
    <n v="5.0999999999999996"/>
    <x v="4"/>
    <s v="1CP"/>
    <x v="23"/>
    <n v="1"/>
  </r>
  <r>
    <s v="2FZ"/>
    <x v="35"/>
    <x v="4"/>
    <s v="HK641"/>
    <x v="6"/>
    <n v="4.0999999999999996"/>
    <x v="3"/>
    <s v="1CP"/>
    <x v="23"/>
    <n v="5"/>
  </r>
  <r>
    <s v="2FZ"/>
    <x v="35"/>
    <x v="4"/>
    <s v="HK4795"/>
    <x v="59"/>
    <n v="5.0999999999999996"/>
    <x v="4"/>
    <s v="1CP"/>
    <x v="23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49"/>
    <n v="2"/>
  </r>
  <r>
    <s v="2GT"/>
    <x v="24"/>
    <x v="4"/>
    <s v="HK2310"/>
    <x v="6"/>
    <n v="8.1"/>
    <x v="0"/>
    <s v="1HE"/>
    <x v="49"/>
    <n v="3"/>
  </r>
  <r>
    <s v="2FV"/>
    <x v="25"/>
    <x v="4"/>
    <s v="HK5414"/>
    <x v="16"/>
    <n v="9.15"/>
    <x v="8"/>
    <s v="P"/>
    <x v="9"/>
    <n v="1"/>
  </r>
  <r>
    <s v="1GQ"/>
    <x v="36"/>
    <x v="4"/>
    <s v="HK4714"/>
    <x v="23"/>
    <n v="8.1"/>
    <x v="0"/>
    <s v="0EA"/>
    <x v="25"/>
    <n v="2"/>
  </r>
  <r>
    <s v="2HO"/>
    <x v="59"/>
    <x v="4"/>
    <s v="HK5052"/>
    <x v="14"/>
    <n v="7.2"/>
    <x v="2"/>
    <s v="AAC"/>
    <x v="4"/>
    <n v="4"/>
  </r>
  <r>
    <s v="2HO"/>
    <x v="59"/>
    <x v="4"/>
    <s v="HK5123"/>
    <x v="14"/>
    <n v="7.2"/>
    <x v="2"/>
    <s v="AAC"/>
    <x v="4"/>
    <n v="2"/>
  </r>
  <r>
    <s v="2HK"/>
    <x v="39"/>
    <x v="4"/>
    <s v="HK589"/>
    <x v="22"/>
    <n v="3.2"/>
    <x v="7"/>
    <s v="0DD"/>
    <x v="24"/>
    <n v="1"/>
  </r>
  <r>
    <s v="2HP"/>
    <x v="27"/>
    <x v="4"/>
    <s v="HK5001"/>
    <x v="7"/>
    <n v="9.1300000000000008"/>
    <x v="6"/>
    <s v="4CF"/>
    <x v="4"/>
    <n v="1"/>
  </r>
  <r>
    <s v="2HP"/>
    <x v="27"/>
    <x v="4"/>
    <s v="HK3641"/>
    <x v="91"/>
    <n v="9.1300000000000008"/>
    <x v="6"/>
    <s v="1BT"/>
    <x v="26"/>
    <n v="1"/>
  </r>
  <r>
    <s v="2HN"/>
    <x v="58"/>
    <x v="4"/>
    <s v="CCCOF"/>
    <x v="27"/>
    <n v="9.1300000000000008"/>
    <x v="6"/>
    <s v="ARE"/>
    <x v="113"/>
    <n v="58"/>
  </r>
  <r>
    <s v="2HN"/>
    <x v="58"/>
    <x v="4"/>
    <s v="CCBLK"/>
    <x v="27"/>
    <n v="9.1300000000000008"/>
    <x v="6"/>
    <s v="ARE"/>
    <x v="113"/>
    <n v="17"/>
  </r>
  <r>
    <s v="2HN"/>
    <x v="58"/>
    <x v="4"/>
    <s v="CCBLB"/>
    <x v="27"/>
    <n v="9.1300000000000008"/>
    <x v="6"/>
    <s v="ARE"/>
    <x v="113"/>
    <n v="41"/>
  </r>
  <r>
    <s v="2HN"/>
    <x v="58"/>
    <x v="4"/>
    <s v="CCBAX"/>
    <x v="27"/>
    <n v="9.1300000000000008"/>
    <x v="6"/>
    <s v="ARE"/>
    <x v="113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29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96"/>
    <n v="4"/>
  </r>
  <r>
    <s v="2CU"/>
    <x v="40"/>
    <x v="4"/>
    <s v="CCDIA"/>
    <x v="27"/>
    <n v="8.1999999999999993"/>
    <x v="0"/>
    <s v="JAT"/>
    <x v="96"/>
    <n v="9"/>
  </r>
  <r>
    <s v="2CU"/>
    <x v="40"/>
    <x v="4"/>
    <s v="CCAWZ"/>
    <x v="27"/>
    <n v="8.1999999999999993"/>
    <x v="0"/>
    <s v="JAT"/>
    <x v="96"/>
    <n v="17"/>
  </r>
  <r>
    <s v="1DW"/>
    <x v="29"/>
    <x v="4"/>
    <s v="HK4490"/>
    <x v="9"/>
    <n v="8.1"/>
    <x v="0"/>
    <s v="0EU"/>
    <x v="60"/>
    <n v="2"/>
  </r>
  <r>
    <s v="1DW"/>
    <x v="29"/>
    <x v="4"/>
    <s v="HK3704"/>
    <x v="14"/>
    <n v="8.1"/>
    <x v="0"/>
    <s v="P"/>
    <x v="9"/>
    <n v="1"/>
  </r>
  <r>
    <s v="1ED"/>
    <x v="10"/>
    <x v="4"/>
    <s v="HK4411"/>
    <x v="12"/>
    <n v="6.1"/>
    <x v="1"/>
    <s v="1ED"/>
    <x v="13"/>
    <n v="10"/>
  </r>
  <r>
    <s v="1EH"/>
    <x v="11"/>
    <x v="4"/>
    <s v="PNC0252"/>
    <x v="15"/>
    <n v="4.0999999999999996"/>
    <x v="3"/>
    <s v="P"/>
    <x v="9"/>
    <n v="1"/>
  </r>
  <r>
    <s v="1EH"/>
    <x v="11"/>
    <x v="4"/>
    <s v="PNC0250"/>
    <x v="15"/>
    <n v="8.1999999999999993"/>
    <x v="0"/>
    <s v="P"/>
    <x v="9"/>
    <n v="1"/>
  </r>
  <r>
    <s v="1EH"/>
    <x v="11"/>
    <x v="4"/>
    <s v="HK5350"/>
    <x v="15"/>
    <n v="8.1999999999999993"/>
    <x v="0"/>
    <s v="SRC"/>
    <x v="14"/>
    <n v="5"/>
  </r>
  <r>
    <s v="1EH"/>
    <x v="11"/>
    <x v="4"/>
    <s v="HK4557"/>
    <x v="15"/>
    <n v="8.1999999999999993"/>
    <x v="0"/>
    <s v="SRC"/>
    <x v="14"/>
    <n v="3"/>
  </r>
  <r>
    <s v="2CO"/>
    <x v="37"/>
    <x v="4"/>
    <s v="N647AV"/>
    <x v="37"/>
    <n v="8.1999999999999993"/>
    <x v="0"/>
    <s v="AVA"/>
    <x v="28"/>
    <n v="1"/>
  </r>
  <r>
    <s v="2FL"/>
    <x v="32"/>
    <x v="4"/>
    <s v="HK5357"/>
    <x v="5"/>
    <n v="6.1"/>
    <x v="1"/>
    <s v="ACL"/>
    <x v="35"/>
    <n v="4"/>
  </r>
  <r>
    <s v="4AE"/>
    <x v="33"/>
    <x v="4"/>
    <s v="HK4814"/>
    <x v="29"/>
    <n v="8.1"/>
    <x v="0"/>
    <s v="4AE"/>
    <x v="36"/>
    <n v="3"/>
  </r>
  <r>
    <s v="2EK"/>
    <x v="14"/>
    <x v="4"/>
    <s v="HK4754"/>
    <x v="9"/>
    <n v="3.2"/>
    <x v="7"/>
    <s v="1EG"/>
    <x v="52"/>
    <n v="1"/>
  </r>
  <r>
    <s v="2EK"/>
    <x v="14"/>
    <x v="4"/>
    <s v="HK3631"/>
    <x v="20"/>
    <n v="7.1"/>
    <x v="2"/>
    <s v="0BR"/>
    <x v="29"/>
    <n v="1"/>
  </r>
  <r>
    <s v="2FK"/>
    <x v="15"/>
    <x v="4"/>
    <s v="HK4273"/>
    <x v="17"/>
    <n v="8.1"/>
    <x v="0"/>
    <s v="P"/>
    <x v="9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4"/>
    <n v="1"/>
  </r>
  <r>
    <s v="2GX"/>
    <x v="19"/>
    <x v="4"/>
    <s v="HK4411"/>
    <x v="12"/>
    <n v="3.2"/>
    <x v="7"/>
    <s v="1ED"/>
    <x v="13"/>
    <n v="1"/>
  </r>
  <r>
    <s v="2GX"/>
    <x v="19"/>
    <x v="4"/>
    <s v="HK2084"/>
    <x v="29"/>
    <n v="3.2"/>
    <x v="7"/>
    <s v="P"/>
    <x v="9"/>
    <n v="2"/>
  </r>
  <r>
    <s v="2AS"/>
    <x v="53"/>
    <x v="4"/>
    <s v="HK5061"/>
    <x v="6"/>
    <n v="8.1"/>
    <x v="0"/>
    <s v="0EB"/>
    <x v="84"/>
    <n v="9"/>
  </r>
  <r>
    <s v="2AS"/>
    <x v="53"/>
    <x v="4"/>
    <s v="HK4303"/>
    <x v="9"/>
    <n v="8.1"/>
    <x v="0"/>
    <s v="1GZ"/>
    <x v="103"/>
    <n v="12"/>
  </r>
  <r>
    <s v="2GF"/>
    <x v="20"/>
    <x v="4"/>
    <s v="HK4927"/>
    <x v="18"/>
    <n v="8.1"/>
    <x v="0"/>
    <s v="0EJ"/>
    <x v="44"/>
    <n v="0"/>
  </r>
  <r>
    <s v="2GF"/>
    <x v="20"/>
    <x v="4"/>
    <s v="HK4958"/>
    <x v="18"/>
    <n v="8.1"/>
    <x v="0"/>
    <s v="0EJ"/>
    <x v="44"/>
    <n v="1"/>
  </r>
  <r>
    <s v="2GF"/>
    <x v="20"/>
    <x v="4"/>
    <s v="HK3773"/>
    <x v="18"/>
    <n v="8.1"/>
    <x v="0"/>
    <s v="1CP"/>
    <x v="23"/>
    <n v="1"/>
  </r>
  <r>
    <s v="2GF"/>
    <x v="20"/>
    <x v="4"/>
    <s v="HK4691"/>
    <x v="9"/>
    <n v="8.1"/>
    <x v="0"/>
    <s v="1CP"/>
    <x v="23"/>
    <n v="0"/>
  </r>
  <r>
    <s v="2GF"/>
    <x v="20"/>
    <x v="4"/>
    <s v="HK2835"/>
    <x v="9"/>
    <n v="8.1"/>
    <x v="0"/>
    <s v="1CP"/>
    <x v="23"/>
    <n v="4"/>
  </r>
  <r>
    <s v="2GF"/>
    <x v="20"/>
    <x v="4"/>
    <s v="HK5073"/>
    <x v="18"/>
    <n v="8.1"/>
    <x v="0"/>
    <s v="1CP"/>
    <x v="23"/>
    <n v="1"/>
  </r>
  <r>
    <s v="2FP"/>
    <x v="21"/>
    <x v="4"/>
    <s v="HK2522"/>
    <x v="17"/>
    <n v="9.6"/>
    <x v="1"/>
    <s v="1GR"/>
    <x v="9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1"/>
    <n v="1"/>
  </r>
  <r>
    <s v="2FZ"/>
    <x v="35"/>
    <x v="4"/>
    <s v="HK4691"/>
    <x v="9"/>
    <n v="4.3"/>
    <x v="3"/>
    <s v="1CP"/>
    <x v="23"/>
    <n v="5"/>
  </r>
  <r>
    <s v="2FZ"/>
    <x v="35"/>
    <x v="4"/>
    <s v="HK3216"/>
    <x v="41"/>
    <n v="5.0999999999999996"/>
    <x v="4"/>
    <s v="1CP"/>
    <x v="23"/>
    <n v="1"/>
  </r>
  <r>
    <s v="2FZ"/>
    <x v="35"/>
    <x v="4"/>
    <s v="HK3916"/>
    <x v="34"/>
    <n v="4.0999999999999996"/>
    <x v="3"/>
    <s v="1CP"/>
    <x v="23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49"/>
    <n v="2"/>
  </r>
  <r>
    <s v="2GT"/>
    <x v="24"/>
    <x v="4"/>
    <s v="HK4783"/>
    <x v="9"/>
    <n v="8.1"/>
    <x v="0"/>
    <s v="0ES"/>
    <x v="48"/>
    <n v="1"/>
  </r>
  <r>
    <s v="2GT"/>
    <x v="24"/>
    <x v="4"/>
    <s v="HK4974"/>
    <x v="6"/>
    <n v="8.1"/>
    <x v="0"/>
    <s v="1HE"/>
    <x v="49"/>
    <n v="1"/>
  </r>
  <r>
    <s v="2FV"/>
    <x v="25"/>
    <x v="4"/>
    <s v="HK1759"/>
    <x v="26"/>
    <n v="1.1000000000000001"/>
    <x v="10"/>
    <s v="P"/>
    <x v="9"/>
    <n v="1"/>
  </r>
  <r>
    <s v="2HP"/>
    <x v="27"/>
    <x v="4"/>
    <s v="HK2309"/>
    <x v="29"/>
    <n v="9.1300000000000008"/>
    <x v="6"/>
    <s v="1BT"/>
    <x v="26"/>
    <n v="1"/>
  </r>
  <r>
    <s v="2HN"/>
    <x v="58"/>
    <x v="4"/>
    <s v="CCCOQ"/>
    <x v="27"/>
    <n v="9.1300000000000008"/>
    <x v="6"/>
    <s v="ARE"/>
    <x v="113"/>
    <n v="38"/>
  </r>
  <r>
    <s v="2HN"/>
    <x v="58"/>
    <x v="4"/>
    <s v="CCCOD"/>
    <x v="27"/>
    <n v="9.1300000000000008"/>
    <x v="6"/>
    <s v="ARE"/>
    <x v="113"/>
    <n v="39"/>
  </r>
  <r>
    <s v="2HN"/>
    <x v="58"/>
    <x v="4"/>
    <s v="CCBLO"/>
    <x v="27"/>
    <n v="9.1300000000000008"/>
    <x v="6"/>
    <s v="ARE"/>
    <x v="113"/>
    <n v="42"/>
  </r>
  <r>
    <s v="2HN"/>
    <x v="58"/>
    <x v="4"/>
    <s v="CCBLG"/>
    <x v="27"/>
    <n v="9.1300000000000008"/>
    <x v="6"/>
    <s v="ARE"/>
    <x v="113"/>
    <n v="40"/>
  </r>
  <r>
    <s v="2HN"/>
    <x v="58"/>
    <x v="4"/>
    <s v="CCBAW"/>
    <x v="27"/>
    <n v="9.1300000000000008"/>
    <x v="6"/>
    <s v="ARE"/>
    <x v="113"/>
    <n v="24"/>
  </r>
  <r>
    <s v="2HN"/>
    <x v="58"/>
    <x v="4"/>
    <s v="CCBAU"/>
    <x v="27"/>
    <n v="9.1300000000000008"/>
    <x v="6"/>
    <s v="ARE"/>
    <x v="113"/>
    <n v="11"/>
  </r>
  <r>
    <s v="2HN"/>
    <x v="58"/>
    <x v="4"/>
    <s v="CCBAG"/>
    <x v="27"/>
    <n v="9.1300000000000008"/>
    <x v="6"/>
    <s v="ARE"/>
    <x v="113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28"/>
    <n v="1"/>
  </r>
  <r>
    <s v="0BR"/>
    <x v="28"/>
    <x v="4"/>
    <s v="HK660"/>
    <x v="20"/>
    <n v="9.1300000000000008"/>
    <x v="6"/>
    <s v="0BR"/>
    <x v="29"/>
    <n v="1"/>
  </r>
  <r>
    <s v="0BR"/>
    <x v="28"/>
    <x v="4"/>
    <s v="HK1767"/>
    <x v="20"/>
    <n v="8.1"/>
    <x v="0"/>
    <s v="0BR"/>
    <x v="29"/>
    <n v="4"/>
  </r>
  <r>
    <s v="0BR"/>
    <x v="28"/>
    <x v="4"/>
    <s v="HK690"/>
    <x v="42"/>
    <n v="8.1"/>
    <x v="0"/>
    <s v="0BR"/>
    <x v="29"/>
    <n v="2"/>
  </r>
  <r>
    <s v="0BR"/>
    <x v="28"/>
    <x v="4"/>
    <s v="HK4704"/>
    <x v="28"/>
    <n v="9.1300000000000008"/>
    <x v="6"/>
    <s v="0BR"/>
    <x v="29"/>
    <n v="1"/>
  </r>
  <r>
    <s v="2CU"/>
    <x v="40"/>
    <x v="4"/>
    <s v="CCAWX"/>
    <x v="27"/>
    <n v="8.1999999999999993"/>
    <x v="0"/>
    <s v="JAT"/>
    <x v="96"/>
    <n v="27"/>
  </r>
  <r>
    <s v="1DW"/>
    <x v="29"/>
    <x v="4"/>
    <s v="HK4412"/>
    <x v="14"/>
    <n v="8.1"/>
    <x v="0"/>
    <s v="1DW"/>
    <x v="31"/>
    <n v="2"/>
  </r>
  <r>
    <s v="2BK"/>
    <x v="4"/>
    <x v="4"/>
    <s v="HK1792"/>
    <x v="29"/>
    <n v="4.3"/>
    <x v="3"/>
    <s v="1BT"/>
    <x v="26"/>
    <n v="1"/>
  </r>
  <r>
    <s v="2BK"/>
    <x v="4"/>
    <x v="4"/>
    <s v="HK3641"/>
    <x v="9"/>
    <n v="4.0999999999999996"/>
    <x v="3"/>
    <s v="4CO"/>
    <x v="4"/>
    <n v="4"/>
  </r>
  <r>
    <s v="2AH"/>
    <x v="6"/>
    <x v="4"/>
    <s v="HK5326"/>
    <x v="49"/>
    <n v="8.1"/>
    <x v="0"/>
    <s v="P"/>
    <x v="9"/>
    <n v="30"/>
  </r>
  <r>
    <s v="1CG"/>
    <x v="7"/>
    <x v="4"/>
    <s v="HK598"/>
    <x v="29"/>
    <n v="9.15"/>
    <x v="8"/>
    <s v="1CG"/>
    <x v="10"/>
    <n v="1"/>
  </r>
  <r>
    <s v="1CG"/>
    <x v="7"/>
    <x v="4"/>
    <s v="HK3117"/>
    <x v="62"/>
    <n v="8.1"/>
    <x v="0"/>
    <s v="1CG"/>
    <x v="10"/>
    <n v="1"/>
  </r>
  <r>
    <s v="2BG"/>
    <x v="8"/>
    <x v="4"/>
    <s v="HK716"/>
    <x v="93"/>
    <n v="4.0999999999999996"/>
    <x v="3"/>
    <s v="2GJ"/>
    <x v="91"/>
    <n v="1"/>
  </r>
  <r>
    <s v="1ED"/>
    <x v="10"/>
    <x v="4"/>
    <s v="HK4541"/>
    <x v="12"/>
    <n v="2.2999999999999998"/>
    <x v="9"/>
    <s v="1ED"/>
    <x v="13"/>
    <n v="1"/>
  </r>
  <r>
    <s v="1EH"/>
    <x v="11"/>
    <x v="4"/>
    <s v="HK4794"/>
    <x v="13"/>
    <n v="8.1999999999999993"/>
    <x v="0"/>
    <s v="SRC"/>
    <x v="14"/>
    <n v="2"/>
  </r>
  <r>
    <s v="1EH"/>
    <x v="11"/>
    <x v="4"/>
    <s v="HK4756"/>
    <x v="13"/>
    <n v="8.1999999999999993"/>
    <x v="0"/>
    <s v="SRC"/>
    <x v="14"/>
    <n v="3"/>
  </r>
  <r>
    <s v="1EH"/>
    <x v="11"/>
    <x v="4"/>
    <s v="HK4630"/>
    <x v="15"/>
    <n v="8.1999999999999993"/>
    <x v="0"/>
    <s v="SRC"/>
    <x v="14"/>
    <n v="3"/>
  </r>
  <r>
    <s v="1EH"/>
    <x v="11"/>
    <x v="4"/>
    <s v="HK4499"/>
    <x v="15"/>
    <n v="8.1999999999999993"/>
    <x v="0"/>
    <s v="SRC"/>
    <x v="14"/>
    <n v="4"/>
  </r>
  <r>
    <s v="1EH"/>
    <x v="11"/>
    <x v="4"/>
    <s v="HK4367"/>
    <x v="36"/>
    <n v="8.1999999999999993"/>
    <x v="0"/>
    <s v="SRC"/>
    <x v="14"/>
    <n v="5"/>
  </r>
  <r>
    <s v="2CO"/>
    <x v="37"/>
    <x v="4"/>
    <s v="N335QT"/>
    <x v="52"/>
    <n v="8.1999999999999993"/>
    <x v="0"/>
    <s v="TPA"/>
    <x v="64"/>
    <n v="1"/>
  </r>
  <r>
    <s v="2CO"/>
    <x v="37"/>
    <x v="4"/>
    <s v="N422AV"/>
    <x v="37"/>
    <n v="8.1999999999999993"/>
    <x v="0"/>
    <s v="AVA"/>
    <x v="28"/>
    <n v="1"/>
  </r>
  <r>
    <s v="2CO"/>
    <x v="37"/>
    <x v="4"/>
    <s v="N742AV"/>
    <x v="27"/>
    <n v="8.1999999999999993"/>
    <x v="0"/>
    <s v="AVA"/>
    <x v="28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5"/>
    <n v="3"/>
  </r>
  <r>
    <s v="2FL"/>
    <x v="32"/>
    <x v="4"/>
    <s v="HK4730"/>
    <x v="53"/>
    <n v="8.1"/>
    <x v="0"/>
    <s v="ACL"/>
    <x v="35"/>
    <n v="2"/>
  </r>
  <r>
    <s v="4AE"/>
    <x v="33"/>
    <x v="4"/>
    <s v="HK5297"/>
    <x v="29"/>
    <n v="8.1"/>
    <x v="0"/>
    <s v="4AE"/>
    <x v="36"/>
    <n v="3"/>
  </r>
  <r>
    <s v="4AE"/>
    <x v="33"/>
    <x v="4"/>
    <s v="HK1861"/>
    <x v="29"/>
    <n v="8.1"/>
    <x v="0"/>
    <s v="4AE"/>
    <x v="36"/>
    <n v="1"/>
  </r>
  <r>
    <s v="2EK"/>
    <x v="14"/>
    <x v="4"/>
    <s v="HK4792"/>
    <x v="12"/>
    <n v="3.2"/>
    <x v="7"/>
    <s v="1ED"/>
    <x v="13"/>
    <n v="1"/>
  </r>
  <r>
    <s v="2FK"/>
    <x v="15"/>
    <x v="4"/>
    <s v="HK2219"/>
    <x v="29"/>
    <n v="8.1"/>
    <x v="0"/>
    <s v="P"/>
    <x v="9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22"/>
    <n v="1"/>
  </r>
  <r>
    <s v="2GX"/>
    <x v="19"/>
    <x v="4"/>
    <s v="HK2065"/>
    <x v="20"/>
    <n v="3.2"/>
    <x v="7"/>
    <s v="0BM"/>
    <x v="77"/>
    <n v="1"/>
  </r>
  <r>
    <s v="2AS"/>
    <x v="53"/>
    <x v="4"/>
    <s v="HK4042"/>
    <x v="31"/>
    <n v="8.1"/>
    <x v="0"/>
    <s v="P"/>
    <x v="9"/>
    <n v="9"/>
  </r>
  <r>
    <s v="2AS"/>
    <x v="53"/>
    <x v="4"/>
    <s v="HK1053"/>
    <x v="35"/>
    <n v="8.1"/>
    <x v="0"/>
    <s v="P"/>
    <x v="9"/>
    <n v="12"/>
  </r>
  <r>
    <s v="2GF"/>
    <x v="20"/>
    <x v="4"/>
    <s v="HK3090"/>
    <x v="41"/>
    <n v="8.1999999999999993"/>
    <x v="0"/>
    <s v="1CP"/>
    <x v="23"/>
    <n v="1"/>
  </r>
  <r>
    <s v="2GF"/>
    <x v="20"/>
    <x v="4"/>
    <s v="HK3404"/>
    <x v="9"/>
    <n v="8.1"/>
    <x v="0"/>
    <s v="1CP"/>
    <x v="23"/>
    <n v="1"/>
  </r>
  <r>
    <s v="2GF"/>
    <x v="20"/>
    <x v="4"/>
    <s v="HK4991"/>
    <x v="34"/>
    <n v="8.1"/>
    <x v="0"/>
    <s v="1CP"/>
    <x v="23"/>
    <n v="1"/>
  </r>
  <r>
    <s v="2GH"/>
    <x v="41"/>
    <x v="4"/>
    <s v="HK4714"/>
    <x v="17"/>
    <n v="4.0999999999999996"/>
    <x v="3"/>
    <s v="P"/>
    <x v="9"/>
    <n v="1"/>
  </r>
  <r>
    <s v="2FP"/>
    <x v="21"/>
    <x v="4"/>
    <s v="HK5279"/>
    <x v="16"/>
    <n v="6.2"/>
    <x v="1"/>
    <s v="1GQ"/>
    <x v="34"/>
    <n v="1"/>
  </r>
  <r>
    <s v="2FZ"/>
    <x v="35"/>
    <x v="4"/>
    <s v="HK5091"/>
    <x v="7"/>
    <n v="5.0999999999999996"/>
    <x v="4"/>
    <s v="2GP"/>
    <x v="4"/>
    <n v="2"/>
  </r>
  <r>
    <s v="2FZ"/>
    <x v="35"/>
    <x v="4"/>
    <s v="HK4667"/>
    <x v="9"/>
    <n v="4.0999999999999996"/>
    <x v="3"/>
    <s v="4AM"/>
    <x v="32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48"/>
    <n v="1"/>
  </r>
  <r>
    <s v="2GT"/>
    <x v="24"/>
    <x v="4"/>
    <s v="HK1526"/>
    <x v="6"/>
    <n v="9.1300000000000008"/>
    <x v="6"/>
    <s v="1BT"/>
    <x v="26"/>
    <n v="1"/>
  </r>
  <r>
    <s v="1GQ"/>
    <x v="36"/>
    <x v="4"/>
    <s v="HK5020"/>
    <x v="9"/>
    <n v="8.1"/>
    <x v="0"/>
    <s v="0EA"/>
    <x v="25"/>
    <n v="5"/>
  </r>
  <r>
    <s v="1GQ"/>
    <x v="36"/>
    <x v="4"/>
    <s v="HK2714"/>
    <x v="9"/>
    <n v="8.1"/>
    <x v="0"/>
    <s v="0EA"/>
    <x v="25"/>
    <n v="3"/>
  </r>
  <r>
    <s v="2HK"/>
    <x v="39"/>
    <x v="4"/>
    <s v="HK2555"/>
    <x v="73"/>
    <n v="6.1"/>
    <x v="1"/>
    <s v="2CS"/>
    <x v="58"/>
    <n v="2"/>
  </r>
  <r>
    <s v="2HN"/>
    <x v="58"/>
    <x v="4"/>
    <s v="CCBLL"/>
    <x v="27"/>
    <n v="9.1300000000000008"/>
    <x v="6"/>
    <s v="ARE"/>
    <x v="113"/>
    <n v="24"/>
  </r>
  <r>
    <s v="2HN"/>
    <x v="58"/>
    <x v="4"/>
    <s v="CCBFA"/>
    <x v="27"/>
    <n v="9.1300000000000008"/>
    <x v="6"/>
    <s v="ARE"/>
    <x v="113"/>
    <n v="16"/>
  </r>
  <r>
    <s v="2HN"/>
    <x v="58"/>
    <x v="4"/>
    <s v="CCBAR"/>
    <x v="27"/>
    <n v="9.1300000000000008"/>
    <x v="6"/>
    <s v="ARE"/>
    <x v="113"/>
    <n v="28"/>
  </r>
  <r>
    <s v="2HN"/>
    <x v="58"/>
    <x v="4"/>
    <s v="CCBAM"/>
    <x v="27"/>
    <n v="9.1300000000000008"/>
    <x v="6"/>
    <s v="ARE"/>
    <x v="113"/>
    <n v="32"/>
  </r>
  <r>
    <s v="2HN"/>
    <x v="58"/>
    <x v="4"/>
    <s v="CCBAI"/>
    <x v="27"/>
    <n v="9.1300000000000008"/>
    <x v="6"/>
    <s v="ARE"/>
    <x v="113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29"/>
    <n v="1"/>
  </r>
  <r>
    <s v="0BR"/>
    <x v="28"/>
    <x v="4"/>
    <s v="HK1476"/>
    <x v="20"/>
    <n v="9.1300000000000008"/>
    <x v="6"/>
    <s v="0BR"/>
    <x v="29"/>
    <n v="1"/>
  </r>
  <r>
    <s v="0BR"/>
    <x v="28"/>
    <x v="4"/>
    <s v="HK690"/>
    <x v="42"/>
    <n v="9.1300000000000008"/>
    <x v="6"/>
    <s v="0BR"/>
    <x v="29"/>
    <n v="1"/>
  </r>
  <r>
    <s v="0BR"/>
    <x v="28"/>
    <x v="4"/>
    <s v="HK5167"/>
    <x v="28"/>
    <n v="9.1300000000000008"/>
    <x v="6"/>
    <s v="0BR"/>
    <x v="29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98"/>
    <n v="1"/>
  </r>
  <r>
    <s v="2BK"/>
    <x v="4"/>
    <x v="4"/>
    <s v="HK3641"/>
    <x v="9"/>
    <n v="4.2"/>
    <x v="3"/>
    <s v="4CO"/>
    <x v="4"/>
    <n v="3"/>
  </r>
  <r>
    <s v="2BG"/>
    <x v="8"/>
    <x v="4"/>
    <s v="HK4808"/>
    <x v="7"/>
    <n v="4.3"/>
    <x v="3"/>
    <s v="4BD"/>
    <x v="76"/>
    <n v="1"/>
  </r>
  <r>
    <s v="2BG"/>
    <x v="8"/>
    <x v="4"/>
    <s v="HK716"/>
    <x v="93"/>
    <n v="4.3"/>
    <x v="3"/>
    <s v="2GJ"/>
    <x v="91"/>
    <n v="1"/>
  </r>
  <r>
    <s v="1EH"/>
    <x v="11"/>
    <x v="4"/>
    <s v="HK4600"/>
    <x v="15"/>
    <n v="8.1999999999999993"/>
    <x v="0"/>
    <s v="SRC"/>
    <x v="14"/>
    <n v="3"/>
  </r>
  <r>
    <s v="1EH"/>
    <x v="11"/>
    <x v="4"/>
    <s v="HK4013"/>
    <x v="36"/>
    <n v="8.1999999999999993"/>
    <x v="0"/>
    <s v="SRC"/>
    <x v="14"/>
    <n v="5"/>
  </r>
  <r>
    <s v="2CO"/>
    <x v="37"/>
    <x v="4"/>
    <s v="N519AV"/>
    <x v="37"/>
    <n v="8.1999999999999993"/>
    <x v="0"/>
    <s v="AVA"/>
    <x v="28"/>
    <n v="1"/>
  </r>
  <r>
    <s v="2CO"/>
    <x v="37"/>
    <x v="4"/>
    <s v="N937AV"/>
    <x v="27"/>
    <n v="8.1999999999999993"/>
    <x v="0"/>
    <s v="AVA"/>
    <x v="28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5"/>
    <n v="2"/>
  </r>
  <r>
    <s v="4AE"/>
    <x v="33"/>
    <x v="4"/>
    <s v="HK1798"/>
    <x v="29"/>
    <n v="8.1"/>
    <x v="0"/>
    <s v="4AE"/>
    <x v="36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23"/>
    <n v="1"/>
  </r>
  <r>
    <s v="2FK"/>
    <x v="15"/>
    <x v="4"/>
    <s v="HK4933"/>
    <x v="17"/>
    <n v="8.1"/>
    <x v="0"/>
    <s v="P"/>
    <x v="9"/>
    <n v="1"/>
  </r>
  <r>
    <s v="TPA"/>
    <x v="50"/>
    <x v="4"/>
    <s v="N332QT"/>
    <x v="52"/>
    <n v="8.1999999999999993"/>
    <x v="0"/>
    <s v="TPA"/>
    <x v="64"/>
    <n v="1"/>
  </r>
  <r>
    <s v="4BD"/>
    <x v="57"/>
    <x v="4"/>
    <s v="HK1943"/>
    <x v="6"/>
    <n v="8.1"/>
    <x v="0"/>
    <s v="4BD"/>
    <x v="76"/>
    <n v="2"/>
  </r>
  <r>
    <s v="2GX"/>
    <x v="19"/>
    <x v="4"/>
    <s v="HK5386"/>
    <x v="12"/>
    <n v="3.2"/>
    <x v="7"/>
    <s v="0EB"/>
    <x v="84"/>
    <n v="1"/>
  </r>
  <r>
    <s v="2AS"/>
    <x v="53"/>
    <x v="4"/>
    <s v="HK5148"/>
    <x v="7"/>
    <n v="8.1"/>
    <x v="0"/>
    <s v="4AU"/>
    <x v="124"/>
    <n v="3"/>
  </r>
  <r>
    <s v="2AS"/>
    <x v="53"/>
    <x v="4"/>
    <s v="HK4860"/>
    <x v="14"/>
    <n v="8.1"/>
    <x v="0"/>
    <s v="2AS"/>
    <x v="61"/>
    <n v="1"/>
  </r>
  <r>
    <s v="2AS"/>
    <x v="53"/>
    <x v="4"/>
    <s v="HK5437"/>
    <x v="17"/>
    <n v="8.1"/>
    <x v="0"/>
    <s v="1FZ"/>
    <x v="107"/>
    <n v="2"/>
  </r>
  <r>
    <s v="2GF"/>
    <x v="20"/>
    <x v="4"/>
    <s v="HK4795"/>
    <x v="59"/>
    <n v="8.1"/>
    <x v="0"/>
    <s v="1CP"/>
    <x v="23"/>
    <n v="3"/>
  </r>
  <r>
    <s v="2FP"/>
    <x v="21"/>
    <x v="4"/>
    <s v="HK370"/>
    <x v="22"/>
    <n v="2.1"/>
    <x v="9"/>
    <s v="0DX"/>
    <x v="125"/>
    <n v="1"/>
  </r>
  <r>
    <s v="2FZ"/>
    <x v="35"/>
    <x v="4"/>
    <s v="HK4984"/>
    <x v="72"/>
    <n v="4.0999999999999996"/>
    <x v="3"/>
    <s v="1CP"/>
    <x v="23"/>
    <n v="1"/>
  </r>
  <r>
    <s v="2FZ"/>
    <x v="35"/>
    <x v="4"/>
    <s v="HK5065"/>
    <x v="7"/>
    <n v="5.0999999999999996"/>
    <x v="4"/>
    <s v="4AF"/>
    <x v="95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47"/>
    <n v="2"/>
  </r>
  <r>
    <s v="2GT"/>
    <x v="24"/>
    <x v="4"/>
    <s v="HK1526"/>
    <x v="6"/>
    <n v="8.1"/>
    <x v="0"/>
    <s v="1BT"/>
    <x v="26"/>
    <n v="1"/>
  </r>
  <r>
    <s v="2GT"/>
    <x v="24"/>
    <x v="4"/>
    <s v="HK1735"/>
    <x v="6"/>
    <n v="8.1"/>
    <x v="0"/>
    <s v="1BT"/>
    <x v="26"/>
    <n v="1"/>
  </r>
  <r>
    <s v="2GT"/>
    <x v="24"/>
    <x v="4"/>
    <s v="HK5078"/>
    <x v="9"/>
    <n v="8.1"/>
    <x v="0"/>
    <s v="0ES"/>
    <x v="48"/>
    <n v="1"/>
  </r>
  <r>
    <s v="2FV"/>
    <x v="25"/>
    <x v="4"/>
    <s v="HK2033"/>
    <x v="26"/>
    <n v="1.1000000000000001"/>
    <x v="10"/>
    <s v="P"/>
    <x v="9"/>
    <n v="1"/>
  </r>
  <r>
    <s v="2HP"/>
    <x v="27"/>
    <x v="4"/>
    <s v="HK5392"/>
    <x v="26"/>
    <n v="9.1300000000000008"/>
    <x v="6"/>
    <s v="4CF"/>
    <x v="4"/>
    <n v="3"/>
  </r>
  <r>
    <s v="2HN"/>
    <x v="58"/>
    <x v="4"/>
    <s v="CCBLP"/>
    <x v="27"/>
    <n v="9.1300000000000008"/>
    <x v="6"/>
    <s v="ARE"/>
    <x v="113"/>
    <n v="29"/>
  </r>
  <r>
    <s v="2HN"/>
    <x v="58"/>
    <x v="4"/>
    <s v="CCBLI"/>
    <x v="27"/>
    <n v="9.1300000000000008"/>
    <x v="6"/>
    <s v="ARE"/>
    <x v="113"/>
    <n v="24"/>
  </r>
  <r>
    <s v="2HN"/>
    <x v="58"/>
    <x v="4"/>
    <s v="CCBFE"/>
    <x v="27"/>
    <n v="9.1300000000000008"/>
    <x v="6"/>
    <s v="ARE"/>
    <x v="113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28"/>
    <n v="14"/>
  </r>
  <r>
    <s v="0BR"/>
    <x v="28"/>
    <x v="4"/>
    <s v="HK1767"/>
    <x v="20"/>
    <n v="9.1300000000000008"/>
    <x v="6"/>
    <s v="0BR"/>
    <x v="29"/>
    <n v="1"/>
  </r>
  <r>
    <s v="0BR"/>
    <x v="28"/>
    <x v="4"/>
    <s v="HK1476"/>
    <x v="20"/>
    <n v="8.1"/>
    <x v="0"/>
    <s v="0BR"/>
    <x v="29"/>
    <n v="2"/>
  </r>
  <r>
    <s v="2CU"/>
    <x v="40"/>
    <x v="4"/>
    <s v="FAC1280"/>
    <x v="75"/>
    <n v="7.2"/>
    <x v="2"/>
    <s v="FAC"/>
    <x v="92"/>
    <n v="19"/>
  </r>
  <r>
    <s v="2CU"/>
    <x v="40"/>
    <x v="4"/>
    <s v="FAC1280"/>
    <x v="75"/>
    <n v="8.1999999999999993"/>
    <x v="0"/>
    <s v="FAC"/>
    <x v="92"/>
    <n v="61"/>
  </r>
  <r>
    <s v="1DW"/>
    <x v="29"/>
    <x v="4"/>
    <s v="HK5280"/>
    <x v="29"/>
    <n v="8.1"/>
    <x v="0"/>
    <s v="1DW"/>
    <x v="31"/>
    <n v="1"/>
  </r>
  <r>
    <s v="2AM"/>
    <x v="5"/>
    <x v="4"/>
    <s v="HK3432"/>
    <x v="35"/>
    <n v="8.1"/>
    <x v="0"/>
    <s v="1EG"/>
    <x v="52"/>
    <n v="1"/>
  </r>
  <r>
    <s v="2AH"/>
    <x v="6"/>
    <x v="4"/>
    <s v="HK3578"/>
    <x v="50"/>
    <n v="8.1"/>
    <x v="0"/>
    <s v="P"/>
    <x v="9"/>
    <n v="15"/>
  </r>
  <r>
    <s v="1CG"/>
    <x v="7"/>
    <x v="4"/>
    <s v="HK4543"/>
    <x v="16"/>
    <n v="8.1"/>
    <x v="0"/>
    <s v="1CG"/>
    <x v="10"/>
    <n v="1"/>
  </r>
  <r>
    <s v="2BG"/>
    <x v="8"/>
    <x v="4"/>
    <s v="HK5251"/>
    <x v="51"/>
    <n v="5.3"/>
    <x v="4"/>
    <s v="0EX"/>
    <x v="93"/>
    <n v="1"/>
  </r>
  <r>
    <s v="1EH"/>
    <x v="11"/>
    <x v="4"/>
    <s v="PNC0250"/>
    <x v="15"/>
    <n v="4.0999999999999996"/>
    <x v="3"/>
    <s v="P"/>
    <x v="9"/>
    <n v="2"/>
  </r>
  <r>
    <s v="1EH"/>
    <x v="11"/>
    <x v="4"/>
    <s v="HK4780"/>
    <x v="15"/>
    <n v="6.1"/>
    <x v="1"/>
    <s v="SRC"/>
    <x v="14"/>
    <n v="32"/>
  </r>
  <r>
    <s v="1EH"/>
    <x v="11"/>
    <x v="4"/>
    <s v="HK5340"/>
    <x v="15"/>
    <n v="8.1999999999999993"/>
    <x v="0"/>
    <s v="SRC"/>
    <x v="14"/>
    <n v="4"/>
  </r>
  <r>
    <s v="1EH"/>
    <x v="11"/>
    <x v="4"/>
    <s v="HK4732"/>
    <x v="15"/>
    <n v="8.1999999999999993"/>
    <x v="0"/>
    <s v="SRC"/>
    <x v="14"/>
    <n v="5"/>
  </r>
  <r>
    <s v="1EH"/>
    <x v="11"/>
    <x v="4"/>
    <s v="HK4709"/>
    <x v="15"/>
    <n v="8.1999999999999993"/>
    <x v="0"/>
    <s v="SRC"/>
    <x v="14"/>
    <n v="5"/>
  </r>
  <r>
    <s v="1EH"/>
    <x v="11"/>
    <x v="4"/>
    <s v="HK4563"/>
    <x v="15"/>
    <n v="8.1999999999999993"/>
    <x v="0"/>
    <s v="SRC"/>
    <x v="14"/>
    <n v="4"/>
  </r>
  <r>
    <s v="1EH"/>
    <x v="11"/>
    <x v="4"/>
    <s v="HK4512"/>
    <x v="15"/>
    <n v="8.1999999999999993"/>
    <x v="0"/>
    <s v="SRC"/>
    <x v="14"/>
    <n v="4"/>
  </r>
  <r>
    <s v="1EH"/>
    <x v="11"/>
    <x v="4"/>
    <s v="HK4434"/>
    <x v="15"/>
    <n v="8.1999999999999993"/>
    <x v="0"/>
    <s v="SRC"/>
    <x v="14"/>
    <n v="6"/>
  </r>
  <r>
    <s v="1EH"/>
    <x v="11"/>
    <x v="4"/>
    <s v="HK4424"/>
    <x v="15"/>
    <n v="8.1999999999999993"/>
    <x v="0"/>
    <s v="SRC"/>
    <x v="14"/>
    <n v="4"/>
  </r>
  <r>
    <s v="1EH"/>
    <x v="11"/>
    <x v="4"/>
    <s v="HK4109"/>
    <x v="36"/>
    <n v="8.1999999999999993"/>
    <x v="0"/>
    <s v="SRC"/>
    <x v="14"/>
    <n v="7"/>
  </r>
  <r>
    <s v="2CO"/>
    <x v="37"/>
    <x v="4"/>
    <s v="N784AV"/>
    <x v="77"/>
    <n v="8.1999999999999993"/>
    <x v="0"/>
    <s v="AVA"/>
    <x v="28"/>
    <n v="1"/>
  </r>
  <r>
    <s v="2CO"/>
    <x v="37"/>
    <x v="4"/>
    <s v="N783AV"/>
    <x v="77"/>
    <n v="8.1999999999999993"/>
    <x v="0"/>
    <s v="AVA"/>
    <x v="28"/>
    <n v="1"/>
  </r>
  <r>
    <s v="2FL"/>
    <x v="32"/>
    <x v="4"/>
    <s v="HK4729"/>
    <x v="53"/>
    <n v="8.1"/>
    <x v="0"/>
    <s v="ACL"/>
    <x v="35"/>
    <n v="2"/>
  </r>
  <r>
    <s v="4AE"/>
    <x v="33"/>
    <x v="4"/>
    <s v="HK5436"/>
    <x v="29"/>
    <n v="8.1"/>
    <x v="0"/>
    <s v="4AE"/>
    <x v="36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66"/>
    <n v="1"/>
  </r>
  <r>
    <s v="2GQ"/>
    <x v="52"/>
    <x v="4"/>
    <s v="HK4569"/>
    <x v="9"/>
    <n v="1"/>
    <x v="10"/>
    <s v="2GT"/>
    <x v="30"/>
    <n v="1"/>
  </r>
  <r>
    <s v="2GX"/>
    <x v="19"/>
    <x v="4"/>
    <s v="HK4512"/>
    <x v="14"/>
    <n v="3.2"/>
    <x v="7"/>
    <s v="1EH"/>
    <x v="14"/>
    <n v="1"/>
  </r>
  <r>
    <s v="2AS"/>
    <x v="53"/>
    <x v="4"/>
    <s v="HK2452"/>
    <x v="29"/>
    <n v="8.1"/>
    <x v="0"/>
    <s v="P"/>
    <x v="9"/>
    <n v="6"/>
  </r>
  <r>
    <s v="2AS"/>
    <x v="53"/>
    <x v="4"/>
    <s v="HK5238"/>
    <x v="9"/>
    <n v="8.1"/>
    <x v="0"/>
    <s v="1GP"/>
    <x v="66"/>
    <n v="2"/>
  </r>
  <r>
    <s v="2GF"/>
    <x v="20"/>
    <x v="4"/>
    <s v="HK4409"/>
    <x v="17"/>
    <n v="8.1"/>
    <x v="0"/>
    <s v="0EJ"/>
    <x v="44"/>
    <n v="0"/>
  </r>
  <r>
    <s v="2GH"/>
    <x v="41"/>
    <x v="4"/>
    <s v="HK4943"/>
    <x v="17"/>
    <n v="4.3"/>
    <x v="3"/>
    <s v="P"/>
    <x v="9"/>
    <n v="1"/>
  </r>
  <r>
    <s v="2FP"/>
    <x v="21"/>
    <x v="4"/>
    <s v="HK5123"/>
    <x v="16"/>
    <n v="6.2"/>
    <x v="1"/>
    <s v="1GQ"/>
    <x v="34"/>
    <n v="1"/>
  </r>
  <r>
    <s v="2FP"/>
    <x v="21"/>
    <x v="4"/>
    <s v="HK353"/>
    <x v="20"/>
    <n v="6.1"/>
    <x v="1"/>
    <s v="0CP"/>
    <x v="97"/>
    <n v="2"/>
  </r>
  <r>
    <s v="2FP"/>
    <x v="21"/>
    <x v="4"/>
    <s v="HK4787"/>
    <x v="6"/>
    <n v="3.2"/>
    <x v="7"/>
    <s v="1GQ"/>
    <x v="34"/>
    <n v="1"/>
  </r>
  <r>
    <s v="2FZ"/>
    <x v="35"/>
    <x v="4"/>
    <s v="HK2434"/>
    <x v="35"/>
    <n v="4.3"/>
    <x v="3"/>
    <s v="1CP"/>
    <x v="23"/>
    <n v="4"/>
  </r>
  <r>
    <s v="2FZ"/>
    <x v="35"/>
    <x v="4"/>
    <s v="HK5259"/>
    <x v="94"/>
    <n v="4.3"/>
    <x v="3"/>
    <s v="2CS"/>
    <x v="58"/>
    <n v="5"/>
  </r>
  <r>
    <s v="2FZ"/>
    <x v="35"/>
    <x v="4"/>
    <s v="HK2034"/>
    <x v="35"/>
    <n v="5.0999999999999996"/>
    <x v="4"/>
    <s v="2GP"/>
    <x v="4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48"/>
    <n v="1"/>
  </r>
  <r>
    <s v="2GT"/>
    <x v="24"/>
    <x v="4"/>
    <s v="HK1792"/>
    <x v="29"/>
    <n v="8.1"/>
    <x v="0"/>
    <s v="1BT"/>
    <x v="26"/>
    <n v="1"/>
  </r>
  <r>
    <s v="2FV"/>
    <x v="25"/>
    <x v="4"/>
    <s v="HK1634"/>
    <x v="35"/>
    <n v="1.1000000000000001"/>
    <x v="10"/>
    <s v="P"/>
    <x v="9"/>
    <n v="1"/>
  </r>
  <r>
    <s v="2HN"/>
    <x v="58"/>
    <x v="4"/>
    <s v="CCCQN"/>
    <x v="27"/>
    <n v="9.1300000000000008"/>
    <x v="6"/>
    <s v="ARE"/>
    <x v="113"/>
    <n v="39"/>
  </r>
  <r>
    <s v="2HN"/>
    <x v="58"/>
    <x v="4"/>
    <s v="CCBLN"/>
    <x v="27"/>
    <n v="9.1300000000000008"/>
    <x v="6"/>
    <s v="ARE"/>
    <x v="113"/>
    <n v="27"/>
  </r>
  <r>
    <s v="2HN"/>
    <x v="58"/>
    <x v="4"/>
    <s v="CCBAT"/>
    <x v="27"/>
    <n v="9.1300000000000008"/>
    <x v="6"/>
    <s v="ARE"/>
    <x v="113"/>
    <n v="25"/>
  </r>
  <r>
    <s v="2HN"/>
    <x v="58"/>
    <x v="4"/>
    <s v="CCBAS"/>
    <x v="27"/>
    <n v="9.1300000000000008"/>
    <x v="6"/>
    <s v="ARE"/>
    <x v="113"/>
    <n v="32"/>
  </r>
  <r>
    <s v="2HN"/>
    <x v="58"/>
    <x v="4"/>
    <s v="CCBAQ"/>
    <x v="27"/>
    <n v="9.1300000000000008"/>
    <x v="6"/>
    <s v="ARE"/>
    <x v="113"/>
    <n v="29"/>
  </r>
  <r>
    <s v="2HN"/>
    <x v="58"/>
    <x v="4"/>
    <s v="CCBAL"/>
    <x v="27"/>
    <n v="9.1300000000000008"/>
    <x v="6"/>
    <s v="ARE"/>
    <x v="113"/>
    <n v="1"/>
  </r>
  <r>
    <s v="2HN"/>
    <x v="58"/>
    <x v="4"/>
    <s v="CCBAK"/>
    <x v="27"/>
    <n v="9.1300000000000008"/>
    <x v="6"/>
    <s v="ARE"/>
    <x v="113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29"/>
    <n v="1"/>
  </r>
  <r>
    <s v="0BR"/>
    <x v="28"/>
    <x v="4"/>
    <s v="HK5428"/>
    <x v="28"/>
    <n v="9.1300000000000008"/>
    <x v="6"/>
    <s v="0BR"/>
    <x v="29"/>
    <n v="1"/>
  </r>
  <r>
    <s v="0BR"/>
    <x v="28"/>
    <x v="4"/>
    <s v="HK5113"/>
    <x v="28"/>
    <n v="9.1300000000000008"/>
    <x v="6"/>
    <s v="0BR"/>
    <x v="29"/>
    <n v="1"/>
  </r>
  <r>
    <s v="0BR"/>
    <x v="28"/>
    <x v="4"/>
    <s v="HK4939"/>
    <x v="28"/>
    <n v="9.1300000000000008"/>
    <x v="6"/>
    <s v="0BR"/>
    <x v="29"/>
    <n v="1"/>
  </r>
  <r>
    <s v="0BR"/>
    <x v="28"/>
    <x v="4"/>
    <s v="HK4644"/>
    <x v="28"/>
    <n v="9.1300000000000008"/>
    <x v="6"/>
    <s v="0BR"/>
    <x v="29"/>
    <n v="1"/>
  </r>
  <r>
    <s v="0BR"/>
    <x v="28"/>
    <x v="4"/>
    <s v="HK4416"/>
    <x v="28"/>
    <n v="8.1"/>
    <x v="0"/>
    <s v="0BR"/>
    <x v="29"/>
    <n v="2"/>
  </r>
  <r>
    <s v="2CU"/>
    <x v="40"/>
    <x v="4"/>
    <s v="CCAWV"/>
    <x v="27"/>
    <n v="7.2"/>
    <x v="2"/>
    <s v="JAT"/>
    <x v="96"/>
    <n v="3"/>
  </r>
  <r>
    <s v="1DW"/>
    <x v="29"/>
    <x v="4"/>
    <s v="HK5137"/>
    <x v="57"/>
    <n v="8.1999999999999993"/>
    <x v="0"/>
    <s v="1DW"/>
    <x v="31"/>
    <n v="3"/>
  </r>
  <r>
    <s v="1DW"/>
    <x v="29"/>
    <x v="4"/>
    <s v="HK4249"/>
    <x v="30"/>
    <n v="8.1"/>
    <x v="0"/>
    <s v="1DW"/>
    <x v="31"/>
    <n v="2"/>
  </r>
  <r>
    <s v="1DW"/>
    <x v="29"/>
    <x v="4"/>
    <s v="HK1934"/>
    <x v="44"/>
    <n v="8.1"/>
    <x v="0"/>
    <s v="1DW"/>
    <x v="31"/>
    <n v="1"/>
  </r>
  <r>
    <s v="2BG"/>
    <x v="8"/>
    <x v="4"/>
    <s v="HK1634"/>
    <x v="35"/>
    <n v="4.3"/>
    <x v="3"/>
    <s v="1HB"/>
    <x v="112"/>
    <n v="1"/>
  </r>
  <r>
    <s v="2BG"/>
    <x v="8"/>
    <x v="4"/>
    <s v="HK5105"/>
    <x v="95"/>
    <n v="4.0999999999999996"/>
    <x v="3"/>
    <s v="1EE"/>
    <x v="81"/>
    <n v="1"/>
  </r>
  <r>
    <s v="2BG"/>
    <x v="8"/>
    <x v="4"/>
    <s v="HK716"/>
    <x v="93"/>
    <n v="5.3"/>
    <x v="4"/>
    <s v="2GJ"/>
    <x v="91"/>
    <n v="1"/>
  </r>
  <r>
    <s v="1ED"/>
    <x v="10"/>
    <x v="4"/>
    <s v="HK4791"/>
    <x v="12"/>
    <n v="8.1"/>
    <x v="0"/>
    <s v="1ED"/>
    <x v="13"/>
    <n v="1"/>
  </r>
  <r>
    <s v="1ED"/>
    <x v="10"/>
    <x v="4"/>
    <s v="HK4541"/>
    <x v="12"/>
    <n v="8.1"/>
    <x v="0"/>
    <s v="1ED"/>
    <x v="13"/>
    <n v="6"/>
  </r>
  <r>
    <s v="1ED"/>
    <x v="10"/>
    <x v="4"/>
    <s v="HK4411"/>
    <x v="12"/>
    <n v="8.1"/>
    <x v="0"/>
    <s v="1ED"/>
    <x v="13"/>
    <n v="5"/>
  </r>
  <r>
    <s v="1EH"/>
    <x v="11"/>
    <x v="4"/>
    <s v="HK4801"/>
    <x v="13"/>
    <n v="8.1999999999999993"/>
    <x v="0"/>
    <s v="SRC"/>
    <x v="14"/>
    <n v="3"/>
  </r>
  <r>
    <s v="1EH"/>
    <x v="11"/>
    <x v="4"/>
    <s v="HK4780"/>
    <x v="15"/>
    <n v="8.1999999999999993"/>
    <x v="0"/>
    <s v="SRC"/>
    <x v="14"/>
    <n v="4"/>
  </r>
  <r>
    <s v="1EH"/>
    <x v="11"/>
    <x v="4"/>
    <s v="HK4673"/>
    <x v="15"/>
    <n v="8.1999999999999993"/>
    <x v="0"/>
    <s v="SRC"/>
    <x v="14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28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5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3"/>
    <n v="1"/>
  </r>
  <r>
    <s v="2EK"/>
    <x v="14"/>
    <x v="4"/>
    <s v="HK2210"/>
    <x v="96"/>
    <n v="3.2"/>
    <x v="7"/>
    <s v="0BE"/>
    <x v="65"/>
    <n v="1"/>
  </r>
  <r>
    <s v="2EK"/>
    <x v="14"/>
    <x v="4"/>
    <s v="HK1767"/>
    <x v="20"/>
    <n v="6.1"/>
    <x v="1"/>
    <s v="0BR"/>
    <x v="29"/>
    <n v="1"/>
  </r>
  <r>
    <s v="2FK"/>
    <x v="15"/>
    <x v="4"/>
    <s v="HK3109"/>
    <x v="29"/>
    <n v="8.1"/>
    <x v="0"/>
    <s v="P"/>
    <x v="9"/>
    <n v="1"/>
  </r>
  <r>
    <s v="2FK"/>
    <x v="15"/>
    <x v="4"/>
    <s v="HK4669"/>
    <x v="34"/>
    <n v="8.1"/>
    <x v="0"/>
    <s v="P"/>
    <x v="9"/>
    <n v="1"/>
  </r>
  <r>
    <s v="2FK"/>
    <x v="15"/>
    <x v="4"/>
    <s v="HK4595"/>
    <x v="9"/>
    <n v="8.1"/>
    <x v="0"/>
    <s v="P"/>
    <x v="9"/>
    <n v="1"/>
  </r>
  <r>
    <s v="4BD"/>
    <x v="57"/>
    <x v="4"/>
    <s v="HK4754"/>
    <x v="9"/>
    <n v="8.1"/>
    <x v="0"/>
    <s v="1GS"/>
    <x v="90"/>
    <n v="1"/>
  </r>
  <r>
    <s v="2GX"/>
    <x v="19"/>
    <x v="4"/>
    <s v="HK5065"/>
    <x v="7"/>
    <n v="3.1"/>
    <x v="7"/>
    <s v="4AF"/>
    <x v="95"/>
    <n v="1"/>
  </r>
  <r>
    <s v="2AS"/>
    <x v="53"/>
    <x v="4"/>
    <s v="HK5012"/>
    <x v="17"/>
    <n v="8.1"/>
    <x v="0"/>
    <s v="1GU"/>
    <x v="47"/>
    <n v="6"/>
  </r>
  <r>
    <s v="2AS"/>
    <x v="53"/>
    <x v="4"/>
    <s v="HK1630"/>
    <x v="35"/>
    <n v="8.1"/>
    <x v="0"/>
    <s v="P"/>
    <x v="9"/>
    <n v="14"/>
  </r>
  <r>
    <s v="2GF"/>
    <x v="20"/>
    <x v="4"/>
    <s v="HK2282"/>
    <x v="40"/>
    <n v="8.1"/>
    <x v="0"/>
    <s v="0EJ"/>
    <x v="44"/>
    <n v="0"/>
  </r>
  <r>
    <s v="2GF"/>
    <x v="20"/>
    <x v="4"/>
    <s v="HK5316"/>
    <x v="34"/>
    <n v="8.1"/>
    <x v="0"/>
    <s v="1CP"/>
    <x v="23"/>
    <n v="0"/>
  </r>
  <r>
    <s v="2GF"/>
    <x v="20"/>
    <x v="4"/>
    <s v="HK3039"/>
    <x v="41"/>
    <n v="8.1"/>
    <x v="0"/>
    <s v="1CP"/>
    <x v="23"/>
    <n v="2"/>
  </r>
  <r>
    <s v="2FP"/>
    <x v="21"/>
    <x v="4"/>
    <s v="HK4966"/>
    <x v="40"/>
    <n v="6.2"/>
    <x v="1"/>
    <s v="0EA"/>
    <x v="25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3"/>
    <n v="1"/>
  </r>
  <r>
    <s v="2FP"/>
    <x v="21"/>
    <x v="4"/>
    <s v="HK4228"/>
    <x v="6"/>
    <n v="6.2"/>
    <x v="1"/>
    <s v="1GU"/>
    <x v="47"/>
    <n v="1"/>
  </r>
  <r>
    <s v="2FP"/>
    <x v="21"/>
    <x v="4"/>
    <s v="HK4846"/>
    <x v="14"/>
    <n v="6.2"/>
    <x v="1"/>
    <s v="OEZ"/>
    <x v="67"/>
    <n v="1"/>
  </r>
  <r>
    <s v="2FP"/>
    <x v="21"/>
    <x v="4"/>
    <s v="HK3045"/>
    <x v="97"/>
    <n v="6.1"/>
    <x v="1"/>
    <s v="4AF"/>
    <x v="95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6"/>
    <n v="1"/>
  </r>
  <r>
    <s v="2HO"/>
    <x v="59"/>
    <x v="4"/>
    <s v="CCDIH"/>
    <x v="98"/>
    <n v="7.2"/>
    <x v="2"/>
    <s v="JAT"/>
    <x v="96"/>
    <n v="1"/>
  </r>
  <r>
    <s v="2HK"/>
    <x v="39"/>
    <x v="4"/>
    <s v="HK1994"/>
    <x v="20"/>
    <n v="3.2"/>
    <x v="7"/>
    <s v="0BN"/>
    <x v="126"/>
    <n v="1"/>
  </r>
  <r>
    <s v="2HK"/>
    <x v="39"/>
    <x v="4"/>
    <s v="HK1781"/>
    <x v="22"/>
    <n v="3.1"/>
    <x v="7"/>
    <s v="0DD"/>
    <x v="24"/>
    <n v="1"/>
  </r>
  <r>
    <s v="2HN"/>
    <x v="58"/>
    <x v="4"/>
    <s v="CCCOE"/>
    <x v="27"/>
    <n v="9.1300000000000008"/>
    <x v="6"/>
    <s v="ARE"/>
    <x v="113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29"/>
    <n v="1"/>
  </r>
  <r>
    <s v="0BR"/>
    <x v="28"/>
    <x v="4"/>
    <s v="HK5428"/>
    <x v="28"/>
    <n v="8.1"/>
    <x v="0"/>
    <s v="0BR"/>
    <x v="29"/>
    <n v="2"/>
  </r>
  <r>
    <s v="0BR"/>
    <x v="28"/>
    <x v="4"/>
    <s v="HK5300"/>
    <x v="28"/>
    <n v="9.1300000000000008"/>
    <x v="6"/>
    <s v="0BR"/>
    <x v="29"/>
    <n v="1"/>
  </r>
  <r>
    <s v="0BR"/>
    <x v="28"/>
    <x v="4"/>
    <s v="HK5113"/>
    <x v="28"/>
    <n v="8.1"/>
    <x v="0"/>
    <s v="0BR"/>
    <x v="29"/>
    <n v="1"/>
  </r>
  <r>
    <s v="0BR"/>
    <x v="28"/>
    <x v="4"/>
    <s v="HK4939"/>
    <x v="28"/>
    <n v="8.1"/>
    <x v="0"/>
    <s v="0BR"/>
    <x v="29"/>
    <n v="1"/>
  </r>
  <r>
    <s v="0BR"/>
    <x v="28"/>
    <x v="4"/>
    <s v="HK4644"/>
    <x v="28"/>
    <n v="8.1"/>
    <x v="0"/>
    <s v="0BR"/>
    <x v="29"/>
    <n v="2"/>
  </r>
  <r>
    <s v="0BR"/>
    <x v="28"/>
    <x v="4"/>
    <s v="HK4542"/>
    <x v="28"/>
    <n v="9.1300000000000008"/>
    <x v="6"/>
    <s v="0BR"/>
    <x v="29"/>
    <n v="1"/>
  </r>
  <r>
    <s v="0BR"/>
    <x v="28"/>
    <x v="4"/>
    <s v="HK4542"/>
    <x v="28"/>
    <n v="8.1"/>
    <x v="0"/>
    <s v="0BR"/>
    <x v="29"/>
    <n v="1"/>
  </r>
  <r>
    <s v="1DW"/>
    <x v="29"/>
    <x v="4"/>
    <s v="HK5015"/>
    <x v="57"/>
    <n v="8.1999999999999993"/>
    <x v="0"/>
    <s v="1DW"/>
    <x v="31"/>
    <n v="5"/>
  </r>
  <r>
    <s v="2BK"/>
    <x v="4"/>
    <x v="4"/>
    <s v="HK4875"/>
    <x v="68"/>
    <n v="4.0999999999999996"/>
    <x v="3"/>
    <s v="1GR"/>
    <x v="98"/>
    <n v="1"/>
  </r>
  <r>
    <s v="2BK"/>
    <x v="4"/>
    <x v="4"/>
    <s v="HK3641"/>
    <x v="9"/>
    <n v="4.3"/>
    <x v="3"/>
    <s v="4CO"/>
    <x v="4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9"/>
    <n v="3"/>
  </r>
  <r>
    <s v="2AH"/>
    <x v="6"/>
    <x v="4"/>
    <s v="HK2589"/>
    <x v="6"/>
    <n v="8.1"/>
    <x v="0"/>
    <s v="P"/>
    <x v="9"/>
    <n v="1"/>
  </r>
  <r>
    <s v="2AH"/>
    <x v="6"/>
    <x v="4"/>
    <s v="HK3578"/>
    <x v="50"/>
    <n v="5.3"/>
    <x v="4"/>
    <s v="P"/>
    <x v="9"/>
    <n v="2"/>
  </r>
  <r>
    <s v="1CG"/>
    <x v="7"/>
    <x v="4"/>
    <s v="HK4784"/>
    <x v="14"/>
    <n v="8.1"/>
    <x v="0"/>
    <s v="1CG"/>
    <x v="10"/>
    <n v="1"/>
  </r>
  <r>
    <s v="2BG"/>
    <x v="8"/>
    <x v="4"/>
    <s v="HK716"/>
    <x v="93"/>
    <n v="5.0999999999999996"/>
    <x v="4"/>
    <s v="2GJ"/>
    <x v="91"/>
    <n v="2"/>
  </r>
  <r>
    <s v="1ED"/>
    <x v="10"/>
    <x v="4"/>
    <s v="HK5329"/>
    <x v="11"/>
    <n v="8.1"/>
    <x v="0"/>
    <s v="1ED"/>
    <x v="13"/>
    <n v="14"/>
  </r>
  <r>
    <s v="1EH"/>
    <x v="11"/>
    <x v="4"/>
    <s v="HK4846"/>
    <x v="16"/>
    <n v="8.1"/>
    <x v="0"/>
    <s v="1GT"/>
    <x v="33"/>
    <n v="1"/>
  </r>
  <r>
    <s v="1EH"/>
    <x v="11"/>
    <x v="4"/>
    <s v="HK4732"/>
    <x v="15"/>
    <n v="6.2"/>
    <x v="1"/>
    <s v="SRC"/>
    <x v="14"/>
    <n v="10"/>
  </r>
  <r>
    <s v="1EH"/>
    <x v="11"/>
    <x v="4"/>
    <s v="HK4907"/>
    <x v="76"/>
    <n v="8.1999999999999993"/>
    <x v="0"/>
    <s v="SRC"/>
    <x v="14"/>
    <n v="2"/>
  </r>
  <r>
    <s v="1EH"/>
    <x v="11"/>
    <x v="4"/>
    <s v="HK4558"/>
    <x v="15"/>
    <n v="8.1999999999999993"/>
    <x v="0"/>
    <s v="SRC"/>
    <x v="14"/>
    <n v="4"/>
  </r>
  <r>
    <s v="1EH"/>
    <x v="11"/>
    <x v="4"/>
    <s v="HK4434"/>
    <x v="15"/>
    <n v="5.0999999999999996"/>
    <x v="4"/>
    <s v="SRC"/>
    <x v="14"/>
    <n v="2"/>
  </r>
  <r>
    <s v="2CO"/>
    <x v="37"/>
    <x v="4"/>
    <s v="HCCTX"/>
    <x v="27"/>
    <n v="8.1999999999999993"/>
    <x v="0"/>
    <s v="GLG"/>
    <x v="63"/>
    <n v="1"/>
  </r>
  <r>
    <s v="2CO"/>
    <x v="37"/>
    <x v="4"/>
    <s v="N336QT"/>
    <x v="52"/>
    <n v="8.1999999999999993"/>
    <x v="0"/>
    <s v="TPA"/>
    <x v="64"/>
    <n v="1"/>
  </r>
  <r>
    <s v="2CO"/>
    <x v="37"/>
    <x v="4"/>
    <s v="HK5424"/>
    <x v="27"/>
    <n v="8.1999999999999993"/>
    <x v="0"/>
    <s v="AVA"/>
    <x v="28"/>
    <n v="1"/>
  </r>
  <r>
    <s v="2CO"/>
    <x v="37"/>
    <x v="4"/>
    <s v="N775AV"/>
    <x v="27"/>
    <n v="8.1999999999999993"/>
    <x v="0"/>
    <s v="AVA"/>
    <x v="28"/>
    <n v="1"/>
  </r>
  <r>
    <s v="2CO"/>
    <x v="37"/>
    <x v="4"/>
    <s v="HK5408"/>
    <x v="27"/>
    <n v="8.1999999999999993"/>
    <x v="0"/>
    <s v="AVA"/>
    <x v="28"/>
    <n v="1"/>
  </r>
  <r>
    <s v="2CO"/>
    <x v="37"/>
    <x v="4"/>
    <s v="N957AV"/>
    <x v="27"/>
    <n v="8.1999999999999993"/>
    <x v="0"/>
    <s v="AVA"/>
    <x v="28"/>
    <n v="1"/>
  </r>
  <r>
    <s v="2CO"/>
    <x v="37"/>
    <x v="4"/>
    <s v="N960AV"/>
    <x v="27"/>
    <n v="8.1999999999999993"/>
    <x v="0"/>
    <s v="AVA"/>
    <x v="28"/>
    <n v="1"/>
  </r>
  <r>
    <s v="2FL"/>
    <x v="32"/>
    <x v="4"/>
    <s v="HK4730"/>
    <x v="53"/>
    <n v="6.1"/>
    <x v="1"/>
    <s v="ACL"/>
    <x v="35"/>
    <n v="3"/>
  </r>
  <r>
    <s v="2FL"/>
    <x v="32"/>
    <x v="4"/>
    <s v="HK4729"/>
    <x v="53"/>
    <n v="6.1"/>
    <x v="1"/>
    <s v="ACL"/>
    <x v="35"/>
    <n v="3"/>
  </r>
  <r>
    <s v="4AE"/>
    <x v="33"/>
    <x v="4"/>
    <s v="HK5231"/>
    <x v="29"/>
    <n v="8.1"/>
    <x v="0"/>
    <s v="4AE"/>
    <x v="36"/>
    <n v="3"/>
  </r>
  <r>
    <s v="4AE"/>
    <x v="33"/>
    <x v="4"/>
    <s v="HK5204"/>
    <x v="29"/>
    <n v="8.1"/>
    <x v="0"/>
    <s v="4AE"/>
    <x v="36"/>
    <n v="3"/>
  </r>
  <r>
    <s v="1BP"/>
    <x v="56"/>
    <x v="4"/>
    <s v="HK89"/>
    <x v="42"/>
    <n v="8.1"/>
    <x v="0"/>
    <s v="1BP"/>
    <x v="50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6"/>
    <n v="1"/>
  </r>
  <r>
    <s v="2FK"/>
    <x v="15"/>
    <x v="4"/>
    <s v="HK5019"/>
    <x v="29"/>
    <n v="8.1"/>
    <x v="0"/>
    <s v="P"/>
    <x v="9"/>
    <n v="1"/>
  </r>
  <r>
    <s v="2FK"/>
    <x v="15"/>
    <x v="4"/>
    <s v="HK2396"/>
    <x v="9"/>
    <n v="8.1"/>
    <x v="0"/>
    <s v="P"/>
    <x v="9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27"/>
    <n v="1"/>
  </r>
  <r>
    <s v="2AS"/>
    <x v="53"/>
    <x v="4"/>
    <s v="HK4517"/>
    <x v="31"/>
    <n v="8.1"/>
    <x v="0"/>
    <s v="1GZ"/>
    <x v="103"/>
    <n v="10"/>
  </r>
  <r>
    <s v="2AS"/>
    <x v="53"/>
    <x v="4"/>
    <s v="HK4472"/>
    <x v="31"/>
    <n v="8.1"/>
    <x v="0"/>
    <s v="1FZ"/>
    <x v="107"/>
    <n v="1"/>
  </r>
  <r>
    <s v="2AS"/>
    <x v="53"/>
    <x v="4"/>
    <s v="HK2336"/>
    <x v="68"/>
    <n v="8.1"/>
    <x v="0"/>
    <s v="P"/>
    <x v="9"/>
    <n v="9"/>
  </r>
  <r>
    <s v="2GF"/>
    <x v="20"/>
    <x v="4"/>
    <s v="HK641"/>
    <x v="6"/>
    <n v="8.1"/>
    <x v="0"/>
    <s v="1CP"/>
    <x v="23"/>
    <n v="1"/>
  </r>
  <r>
    <s v="2FP"/>
    <x v="21"/>
    <x v="4"/>
    <s v="HK5052"/>
    <x v="16"/>
    <n v="6.2"/>
    <x v="1"/>
    <s v="1GQ"/>
    <x v="34"/>
    <n v="1"/>
  </r>
  <r>
    <s v="2FP"/>
    <x v="21"/>
    <x v="4"/>
    <s v="HK4787"/>
    <x v="6"/>
    <n v="6.2"/>
    <x v="1"/>
    <s v="1GQ"/>
    <x v="34"/>
    <n v="4"/>
  </r>
  <r>
    <s v="2FP"/>
    <x v="21"/>
    <x v="4"/>
    <s v="HK3062"/>
    <x v="31"/>
    <n v="6.2"/>
    <x v="1"/>
    <s v="2CS"/>
    <x v="58"/>
    <n v="4"/>
  </r>
  <r>
    <s v="2FP"/>
    <x v="21"/>
    <x v="4"/>
    <s v="HK4980"/>
    <x v="18"/>
    <n v="6.1"/>
    <x v="1"/>
    <s v="4AF"/>
    <x v="95"/>
    <n v="1"/>
  </r>
  <r>
    <s v="2FP"/>
    <x v="21"/>
    <x v="4"/>
    <s v="HK1957"/>
    <x v="7"/>
    <n v="6.1"/>
    <x v="1"/>
    <s v="1BT"/>
    <x v="26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3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6"/>
    <n v="1"/>
  </r>
  <r>
    <s v="2GT"/>
    <x v="24"/>
    <x v="4"/>
    <s v="HK2316"/>
    <x v="7"/>
    <n v="8.1"/>
    <x v="0"/>
    <s v="1HE"/>
    <x v="49"/>
    <n v="1"/>
  </r>
  <r>
    <s v="2HO"/>
    <x v="59"/>
    <x v="4"/>
    <s v="HK4844"/>
    <x v="12"/>
    <n v="7.2"/>
    <x v="2"/>
    <s v="MFS"/>
    <x v="4"/>
    <n v="3"/>
  </r>
  <r>
    <s v="2HO"/>
    <x v="59"/>
    <x v="4"/>
    <s v="HK4966"/>
    <x v="14"/>
    <n v="7.2"/>
    <x v="2"/>
    <s v="COL"/>
    <x v="4"/>
    <n v="1"/>
  </r>
  <r>
    <s v="2HK"/>
    <x v="39"/>
    <x v="4"/>
    <s v="HK1994"/>
    <x v="20"/>
    <n v="6.1"/>
    <x v="1"/>
    <s v="0BN"/>
    <x v="126"/>
    <n v="1"/>
  </r>
  <r>
    <s v="2HP"/>
    <x v="27"/>
    <x v="4"/>
    <s v="HK5317"/>
    <x v="7"/>
    <n v="9.1300000000000008"/>
    <x v="6"/>
    <s v="4CF"/>
    <x v="4"/>
    <n v="2"/>
  </r>
  <r>
    <s v="2HN"/>
    <x v="58"/>
    <x v="4"/>
    <s v="CCBLJ"/>
    <x v="27"/>
    <n v="9.1300000000000008"/>
    <x v="6"/>
    <s v="ARE"/>
    <x v="113"/>
    <n v="45"/>
  </r>
  <r>
    <s v="2HN"/>
    <x v="58"/>
    <x v="4"/>
    <s v="CCBFD"/>
    <x v="27"/>
    <n v="9.1300000000000008"/>
    <x v="6"/>
    <s v="ARE"/>
    <x v="113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29"/>
    <n v="1"/>
  </r>
  <r>
    <s v="0BR"/>
    <x v="28"/>
    <x v="4"/>
    <s v="HK4336"/>
    <x v="28"/>
    <n v="9.1300000000000008"/>
    <x v="6"/>
    <s v="0BR"/>
    <x v="29"/>
    <n v="1"/>
  </r>
  <r>
    <s v="0BR"/>
    <x v="28"/>
    <x v="4"/>
    <s v="HK2892"/>
    <x v="28"/>
    <n v="8.1"/>
    <x v="0"/>
    <s v="0BR"/>
    <x v="29"/>
    <n v="2"/>
  </r>
  <r>
    <s v="1DW"/>
    <x v="29"/>
    <x v="4"/>
    <s v="HK5211"/>
    <x v="30"/>
    <n v="8.1"/>
    <x v="0"/>
    <s v="1DW"/>
    <x v="31"/>
    <n v="1"/>
  </r>
  <r>
    <s v="1DW"/>
    <x v="29"/>
    <x v="4"/>
    <s v="HK5210"/>
    <x v="30"/>
    <n v="8.1"/>
    <x v="0"/>
    <s v="1DW"/>
    <x v="31"/>
    <n v="2"/>
  </r>
  <r>
    <s v="1DW"/>
    <x v="29"/>
    <x v="4"/>
    <s v="HK3522"/>
    <x v="34"/>
    <n v="8.1"/>
    <x v="0"/>
    <s v="P"/>
    <x v="9"/>
    <n v="2"/>
  </r>
  <r>
    <s v="2BK"/>
    <x v="4"/>
    <x v="4"/>
    <s v="HK1227"/>
    <x v="6"/>
    <n v="4.3"/>
    <x v="3"/>
    <s v="1BP"/>
    <x v="50"/>
    <n v="1"/>
  </r>
  <r>
    <s v="2AM"/>
    <x v="5"/>
    <x v="4"/>
    <s v="HK2464"/>
    <x v="7"/>
    <n v="8.1"/>
    <x v="0"/>
    <s v="1EG"/>
    <x v="52"/>
    <n v="1"/>
  </r>
  <r>
    <s v="2AH"/>
    <x v="6"/>
    <x v="4"/>
    <s v="HK3578"/>
    <x v="50"/>
    <n v="5.0999999999999996"/>
    <x v="4"/>
    <s v="P"/>
    <x v="9"/>
    <n v="1"/>
  </r>
  <r>
    <s v="1CG"/>
    <x v="7"/>
    <x v="4"/>
    <s v="HK4977"/>
    <x v="29"/>
    <n v="9.15"/>
    <x v="8"/>
    <s v="1CG"/>
    <x v="10"/>
    <n v="1"/>
  </r>
  <r>
    <s v="2BG"/>
    <x v="8"/>
    <x v="4"/>
    <s v="HK5265"/>
    <x v="29"/>
    <n v="6.2"/>
    <x v="1"/>
    <s v="2DO"/>
    <x v="53"/>
    <n v="2"/>
  </r>
  <r>
    <s v="2BG"/>
    <x v="8"/>
    <x v="4"/>
    <s v="HK1099"/>
    <x v="22"/>
    <n v="5.4"/>
    <x v="4"/>
    <s v="0CT"/>
    <x v="128"/>
    <n v="2"/>
  </r>
  <r>
    <s v="1ED"/>
    <x v="10"/>
    <x v="4"/>
    <s v="HK5255"/>
    <x v="10"/>
    <n v="8.1"/>
    <x v="0"/>
    <s v="1ED"/>
    <x v="13"/>
    <n v="4"/>
  </r>
  <r>
    <s v="1EH"/>
    <x v="11"/>
    <x v="4"/>
    <s v="HK4476"/>
    <x v="15"/>
    <n v="8.1999999999999993"/>
    <x v="0"/>
    <s v="SRC"/>
    <x v="14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28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5"/>
    <n v="1"/>
  </r>
  <r>
    <s v="4AE"/>
    <x v="33"/>
    <x v="4"/>
    <s v="HK4813"/>
    <x v="29"/>
    <n v="8.1"/>
    <x v="0"/>
    <s v="4AE"/>
    <x v="36"/>
    <n v="2"/>
  </r>
  <r>
    <s v="1BP"/>
    <x v="56"/>
    <x v="4"/>
    <s v="HK1227"/>
    <x v="6"/>
    <n v="8.1"/>
    <x v="0"/>
    <s v="1BP"/>
    <x v="50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3"/>
    <n v="1"/>
  </r>
  <r>
    <s v="2EK"/>
    <x v="14"/>
    <x v="4"/>
    <s v="HK4846"/>
    <x v="16"/>
    <n v="3.2"/>
    <x v="7"/>
    <s v="1ED"/>
    <x v="13"/>
    <n v="1"/>
  </r>
  <r>
    <s v="2FK"/>
    <x v="15"/>
    <x v="4"/>
    <s v="HK4897"/>
    <x v="9"/>
    <n v="8.1"/>
    <x v="0"/>
    <s v="P"/>
    <x v="9"/>
    <n v="1"/>
  </r>
  <r>
    <s v="2FK"/>
    <x v="15"/>
    <x v="4"/>
    <s v="HK1479"/>
    <x v="7"/>
    <n v="8.1"/>
    <x v="0"/>
    <s v="P"/>
    <x v="9"/>
    <n v="1"/>
  </r>
  <r>
    <s v="2FK"/>
    <x v="15"/>
    <x v="4"/>
    <s v="HK5246"/>
    <x v="29"/>
    <n v="8.1"/>
    <x v="0"/>
    <s v="P"/>
    <x v="9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18"/>
    <n v="1"/>
  </r>
  <r>
    <s v="2GX"/>
    <x v="19"/>
    <x v="4"/>
    <s v="HK1678"/>
    <x v="29"/>
    <n v="3.1"/>
    <x v="7"/>
    <s v="0CP"/>
    <x v="97"/>
    <n v="1"/>
  </r>
  <r>
    <s v="2GX"/>
    <x v="19"/>
    <x v="4"/>
    <s v="HK4712"/>
    <x v="82"/>
    <n v="3.2"/>
    <x v="7"/>
    <s v="1FZ"/>
    <x v="107"/>
    <n v="1"/>
  </r>
  <r>
    <s v="2AS"/>
    <x v="53"/>
    <x v="4"/>
    <s v="HK4060"/>
    <x v="9"/>
    <n v="8.1"/>
    <x v="0"/>
    <s v="P"/>
    <x v="9"/>
    <n v="2"/>
  </r>
  <r>
    <s v="2AS"/>
    <x v="53"/>
    <x v="4"/>
    <s v="HK5076"/>
    <x v="31"/>
    <n v="8.1"/>
    <x v="0"/>
    <s v="1GZ"/>
    <x v="103"/>
    <n v="5"/>
  </r>
  <r>
    <s v="2AS"/>
    <x v="53"/>
    <x v="4"/>
    <s v="HK2517"/>
    <x v="7"/>
    <n v="8.1"/>
    <x v="0"/>
    <s v="2AS"/>
    <x v="61"/>
    <n v="1"/>
  </r>
  <r>
    <s v="2AS"/>
    <x v="53"/>
    <x v="4"/>
    <s v="HK4712"/>
    <x v="82"/>
    <n v="8.1"/>
    <x v="0"/>
    <s v="1FZ"/>
    <x v="107"/>
    <n v="3"/>
  </r>
  <r>
    <s v="2GF"/>
    <x v="20"/>
    <x v="4"/>
    <s v="HK4926"/>
    <x v="59"/>
    <n v="8.1"/>
    <x v="0"/>
    <s v="1CP"/>
    <x v="23"/>
    <n v="0"/>
  </r>
  <r>
    <s v="2GF"/>
    <x v="20"/>
    <x v="4"/>
    <s v="HK4478"/>
    <x v="9"/>
    <n v="8.1"/>
    <x v="0"/>
    <s v="0EJ"/>
    <x v="44"/>
    <n v="1"/>
  </r>
  <r>
    <s v="2GF"/>
    <x v="20"/>
    <x v="4"/>
    <s v="HK3216"/>
    <x v="41"/>
    <n v="8.1"/>
    <x v="0"/>
    <s v="1CP"/>
    <x v="23"/>
    <n v="1"/>
  </r>
  <r>
    <s v="2GE"/>
    <x v="48"/>
    <x v="4"/>
    <s v="N650PP"/>
    <x v="79"/>
    <n v="8.1999999999999993"/>
    <x v="0"/>
    <s v="2GE"/>
    <x v="108"/>
    <n v="1"/>
  </r>
  <r>
    <s v="2FP"/>
    <x v="21"/>
    <x v="4"/>
    <s v="HK5333"/>
    <x v="71"/>
    <n v="6.2"/>
    <x v="1"/>
    <s v="1GP"/>
    <x v="66"/>
    <n v="1"/>
  </r>
  <r>
    <s v="2FP"/>
    <x v="21"/>
    <x v="4"/>
    <s v="HK5012"/>
    <x v="17"/>
    <n v="6.1"/>
    <x v="1"/>
    <s v="1GU"/>
    <x v="47"/>
    <n v="1"/>
  </r>
  <r>
    <s v="2FP"/>
    <x v="21"/>
    <x v="4"/>
    <s v="HK2464"/>
    <x v="7"/>
    <n v="6.1"/>
    <x v="1"/>
    <s v="1EG"/>
    <x v="52"/>
    <n v="3"/>
  </r>
  <r>
    <s v="2FP"/>
    <x v="21"/>
    <x v="4"/>
    <s v="HK3062"/>
    <x v="31"/>
    <n v="6.1"/>
    <x v="1"/>
    <s v="2CS"/>
    <x v="58"/>
    <n v="7"/>
  </r>
  <r>
    <s v="2FZ"/>
    <x v="35"/>
    <x v="4"/>
    <s v="HK5248"/>
    <x v="94"/>
    <n v="4.0999999999999996"/>
    <x v="3"/>
    <s v="2CS"/>
    <x v="58"/>
    <n v="1"/>
  </r>
  <r>
    <s v="2FZ"/>
    <x v="35"/>
    <x v="4"/>
    <s v="HK364"/>
    <x v="70"/>
    <n v="4.3"/>
    <x v="3"/>
    <s v="4AM"/>
    <x v="32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6"/>
    <n v="1"/>
  </r>
  <r>
    <s v="2GT"/>
    <x v="24"/>
    <x v="4"/>
    <s v="HK1745"/>
    <x v="6"/>
    <n v="9.1300000000000008"/>
    <x v="6"/>
    <s v="1BT"/>
    <x v="26"/>
    <n v="1"/>
  </r>
  <r>
    <s v="2GT"/>
    <x v="24"/>
    <x v="4"/>
    <s v="HK4787"/>
    <x v="6"/>
    <n v="8.1"/>
    <x v="0"/>
    <s v="1GQ"/>
    <x v="34"/>
    <n v="1"/>
  </r>
  <r>
    <s v="2FV"/>
    <x v="25"/>
    <x v="4"/>
    <s v="HK5011"/>
    <x v="9"/>
    <n v="9.15"/>
    <x v="8"/>
    <s v="P"/>
    <x v="9"/>
    <n v="1"/>
  </r>
  <r>
    <s v="2HN"/>
    <x v="58"/>
    <x v="4"/>
    <s v="CCCOP"/>
    <x v="27"/>
    <n v="9.1300000000000008"/>
    <x v="6"/>
    <s v="ARE"/>
    <x v="113"/>
    <n v="35"/>
  </r>
  <r>
    <s v="2HN"/>
    <x v="58"/>
    <x v="4"/>
    <s v="CCBLM"/>
    <x v="27"/>
    <n v="9.1300000000000008"/>
    <x v="6"/>
    <s v="ARE"/>
    <x v="113"/>
    <n v="46"/>
  </r>
  <r>
    <s v="2HN"/>
    <x v="58"/>
    <x v="4"/>
    <s v="CCBLH"/>
    <x v="27"/>
    <n v="9.1300000000000008"/>
    <x v="6"/>
    <s v="ARE"/>
    <x v="113"/>
    <n v="46"/>
  </r>
  <r>
    <s v="2HN"/>
    <x v="58"/>
    <x v="4"/>
    <s v="CCBFC"/>
    <x v="27"/>
    <n v="9.1300000000000008"/>
    <x v="6"/>
    <s v="ARE"/>
    <x v="113"/>
    <n v="31"/>
  </r>
  <r>
    <s v="2HN"/>
    <x v="58"/>
    <x v="4"/>
    <s v="CCBFB"/>
    <x v="27"/>
    <n v="9.1300000000000008"/>
    <x v="6"/>
    <s v="ARE"/>
    <x v="113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28"/>
    <n v="3"/>
  </r>
  <r>
    <s v="0BR"/>
    <x v="28"/>
    <x v="5"/>
    <s v="HK3631"/>
    <x v="20"/>
    <n v="9.1300000000000008"/>
    <x v="6"/>
    <s v="0BR"/>
    <x v="29"/>
    <n v="1"/>
  </r>
  <r>
    <s v="0BR"/>
    <x v="28"/>
    <x v="5"/>
    <s v="HK1476"/>
    <x v="20"/>
    <n v="8.1"/>
    <x v="0"/>
    <s v="0BR"/>
    <x v="29"/>
    <n v="1"/>
  </r>
  <r>
    <s v="0BR"/>
    <x v="28"/>
    <x v="5"/>
    <s v="HK5428"/>
    <x v="28"/>
    <n v="8.1"/>
    <x v="0"/>
    <s v="0BR"/>
    <x v="29"/>
    <n v="1"/>
  </r>
  <r>
    <s v="0BR"/>
    <x v="28"/>
    <x v="5"/>
    <s v="HK4704"/>
    <x v="28"/>
    <n v="9.1300000000000008"/>
    <x v="6"/>
    <s v="0BR"/>
    <x v="29"/>
    <n v="1"/>
  </r>
  <r>
    <s v="0BR"/>
    <x v="28"/>
    <x v="5"/>
    <s v="HK4336"/>
    <x v="28"/>
    <n v="8.1"/>
    <x v="0"/>
    <s v="0BR"/>
    <x v="29"/>
    <n v="1"/>
  </r>
  <r>
    <s v="1CG"/>
    <x v="7"/>
    <x v="5"/>
    <s v="HK4761"/>
    <x v="14"/>
    <n v="8.1"/>
    <x v="0"/>
    <s v="1CG"/>
    <x v="10"/>
    <n v="1"/>
  </r>
  <r>
    <s v="1CG"/>
    <x v="7"/>
    <x v="5"/>
    <s v="HK2747"/>
    <x v="18"/>
    <n v="8.1"/>
    <x v="0"/>
    <s v="1CG"/>
    <x v="10"/>
    <n v="1"/>
  </r>
  <r>
    <s v="2BG"/>
    <x v="8"/>
    <x v="5"/>
    <s v="HK5023"/>
    <x v="7"/>
    <n v="5.0999999999999996"/>
    <x v="4"/>
    <s v="4BD"/>
    <x v="76"/>
    <n v="2"/>
  </r>
  <r>
    <s v="1EH"/>
    <x v="11"/>
    <x v="5"/>
    <s v="HK5002"/>
    <x v="16"/>
    <n v="8.1"/>
    <x v="0"/>
    <s v="1GT"/>
    <x v="33"/>
    <n v="1"/>
  </r>
  <r>
    <s v="1EH"/>
    <x v="11"/>
    <x v="5"/>
    <s v="HK4780"/>
    <x v="15"/>
    <n v="8.1999999999999993"/>
    <x v="0"/>
    <s v="SRC"/>
    <x v="14"/>
    <n v="3"/>
  </r>
  <r>
    <s v="1EH"/>
    <x v="11"/>
    <x v="5"/>
    <s v="HK4563"/>
    <x v="15"/>
    <n v="8.1999999999999993"/>
    <x v="0"/>
    <s v="SRC"/>
    <x v="14"/>
    <n v="4"/>
  </r>
  <r>
    <s v="1EH"/>
    <x v="11"/>
    <x v="5"/>
    <s v="HK4557"/>
    <x v="15"/>
    <n v="8.1999999999999993"/>
    <x v="0"/>
    <s v="SRC"/>
    <x v="14"/>
    <n v="3"/>
  </r>
  <r>
    <s v="1EH"/>
    <x v="11"/>
    <x v="5"/>
    <s v="HK4109"/>
    <x v="36"/>
    <n v="8.1999999999999993"/>
    <x v="0"/>
    <s v="SRC"/>
    <x v="14"/>
    <n v="6"/>
  </r>
  <r>
    <s v="2BI"/>
    <x v="12"/>
    <x v="5"/>
    <s v="HK3578"/>
    <x v="50"/>
    <n v="9.14"/>
    <x v="5"/>
    <s v="2AH"/>
    <x v="129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78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15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3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6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65"/>
    <n v="1"/>
  </r>
  <r>
    <s v="2FK"/>
    <x v="15"/>
    <x v="5"/>
    <s v="HK2227"/>
    <x v="9"/>
    <n v="8.1"/>
    <x v="0"/>
    <s v="1GP"/>
    <x v="66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1"/>
    <n v="1"/>
  </r>
  <r>
    <s v="2AS"/>
    <x v="53"/>
    <x v="5"/>
    <s v="HK4712"/>
    <x v="82"/>
    <n v="8.1"/>
    <x v="0"/>
    <s v="1FZ"/>
    <x v="107"/>
    <n v="4"/>
  </r>
  <r>
    <s v="2GF"/>
    <x v="20"/>
    <x v="5"/>
    <s v="HK4926"/>
    <x v="59"/>
    <n v="8.1"/>
    <x v="0"/>
    <s v="1CP"/>
    <x v="23"/>
    <n v="0"/>
  </r>
  <r>
    <s v="2GF"/>
    <x v="20"/>
    <x v="5"/>
    <s v="HK3404"/>
    <x v="9"/>
    <n v="8.1"/>
    <x v="0"/>
    <s v="1CP"/>
    <x v="23"/>
    <n v="1"/>
  </r>
  <r>
    <s v="2GF"/>
    <x v="20"/>
    <x v="5"/>
    <s v="HK3039"/>
    <x v="41"/>
    <n v="8.1"/>
    <x v="0"/>
    <s v="1CP"/>
    <x v="23"/>
    <n v="3"/>
  </r>
  <r>
    <s v="2FP"/>
    <x v="21"/>
    <x v="5"/>
    <s v="HK3039"/>
    <x v="41"/>
    <n v="6.2"/>
    <x v="1"/>
    <s v="1CP"/>
    <x v="23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5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6"/>
    <n v="1"/>
  </r>
  <r>
    <s v="2GT"/>
    <x v="24"/>
    <x v="5"/>
    <s v="HK2316"/>
    <x v="7"/>
    <n v="8.1"/>
    <x v="0"/>
    <s v="1HE"/>
    <x v="49"/>
    <n v="2"/>
  </r>
  <r>
    <s v="2FV"/>
    <x v="25"/>
    <x v="5"/>
    <s v="HK5052"/>
    <x v="16"/>
    <n v="1.1000000000000001"/>
    <x v="10"/>
    <s v="1GQ"/>
    <x v="34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29"/>
    <n v="2"/>
  </r>
  <r>
    <s v="0BR"/>
    <x v="28"/>
    <x v="5"/>
    <s v="HK1767"/>
    <x v="20"/>
    <n v="8.1"/>
    <x v="0"/>
    <s v="0BR"/>
    <x v="29"/>
    <n v="3"/>
  </r>
  <r>
    <s v="0BR"/>
    <x v="28"/>
    <x v="5"/>
    <s v="HK4939"/>
    <x v="28"/>
    <n v="9.1300000000000008"/>
    <x v="6"/>
    <s v="0BR"/>
    <x v="29"/>
    <n v="1"/>
  </r>
  <r>
    <s v="2CU"/>
    <x v="40"/>
    <x v="5"/>
    <s v="CCAWX"/>
    <x v="27"/>
    <n v="8.1999999999999993"/>
    <x v="0"/>
    <s v="JAT"/>
    <x v="96"/>
    <n v="5"/>
  </r>
  <r>
    <s v="1DW"/>
    <x v="29"/>
    <x v="5"/>
    <s v="HK4249"/>
    <x v="30"/>
    <n v="8.1"/>
    <x v="0"/>
    <s v="1DW"/>
    <x v="31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79"/>
    <n v="1"/>
  </r>
  <r>
    <s v="2BK"/>
    <x v="4"/>
    <x v="5"/>
    <s v="HK2847"/>
    <x v="35"/>
    <n v="4.0999999999999996"/>
    <x v="3"/>
    <s v="1BE"/>
    <x v="85"/>
    <n v="1"/>
  </r>
  <r>
    <s v="2AH"/>
    <x v="6"/>
    <x v="5"/>
    <s v="HK3578"/>
    <x v="50"/>
    <n v="6.2"/>
    <x v="1"/>
    <s v="P"/>
    <x v="9"/>
    <n v="1"/>
  </r>
  <r>
    <s v="1CG"/>
    <x v="7"/>
    <x v="5"/>
    <s v="HK3117"/>
    <x v="62"/>
    <n v="8.1"/>
    <x v="0"/>
    <s v="1CG"/>
    <x v="10"/>
    <n v="1"/>
  </r>
  <r>
    <s v="2BG"/>
    <x v="8"/>
    <x v="5"/>
    <s v="HK4808"/>
    <x v="7"/>
    <n v="4.0999999999999996"/>
    <x v="3"/>
    <s v="4BD"/>
    <x v="76"/>
    <n v="1"/>
  </r>
  <r>
    <s v="1EH"/>
    <x v="11"/>
    <x v="5"/>
    <s v="HK4801"/>
    <x v="13"/>
    <n v="8.1999999999999993"/>
    <x v="0"/>
    <s v="SRC"/>
    <x v="14"/>
    <n v="2"/>
  </r>
  <r>
    <s v="1EH"/>
    <x v="11"/>
    <x v="5"/>
    <s v="HK4600"/>
    <x v="15"/>
    <n v="8.1999999999999993"/>
    <x v="0"/>
    <s v="SRC"/>
    <x v="14"/>
    <n v="4"/>
  </r>
  <r>
    <s v="1EH"/>
    <x v="11"/>
    <x v="5"/>
    <s v="HK4424"/>
    <x v="15"/>
    <n v="8.1999999999999993"/>
    <x v="0"/>
    <s v="SRC"/>
    <x v="14"/>
    <n v="6"/>
  </r>
  <r>
    <s v="2BI"/>
    <x v="12"/>
    <x v="5"/>
    <s v="HK4548"/>
    <x v="12"/>
    <n v="6.2"/>
    <x v="1"/>
    <s v="3CA"/>
    <x v="27"/>
    <n v="2"/>
  </r>
  <r>
    <s v="2BI"/>
    <x v="12"/>
    <x v="5"/>
    <s v="HK4541"/>
    <x v="12"/>
    <n v="9.14"/>
    <x v="5"/>
    <s v="1GQ"/>
    <x v="34"/>
    <n v="1"/>
  </r>
  <r>
    <s v="4AE"/>
    <x v="33"/>
    <x v="5"/>
    <s v="HK2619"/>
    <x v="29"/>
    <n v="8.1"/>
    <x v="0"/>
    <s v="4AE"/>
    <x v="36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30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76"/>
    <n v="1"/>
  </r>
  <r>
    <s v="2GF"/>
    <x v="20"/>
    <x v="5"/>
    <s v="HK3090"/>
    <x v="41"/>
    <n v="8.1"/>
    <x v="0"/>
    <s v="1CP"/>
    <x v="23"/>
    <n v="2"/>
  </r>
  <r>
    <s v="2GF"/>
    <x v="20"/>
    <x v="5"/>
    <s v="HK4958"/>
    <x v="18"/>
    <n v="8.1"/>
    <x v="0"/>
    <s v="0EJ"/>
    <x v="44"/>
    <n v="1"/>
  </r>
  <r>
    <s v="2GF"/>
    <x v="20"/>
    <x v="5"/>
    <s v="HK3773"/>
    <x v="18"/>
    <n v="8.1"/>
    <x v="0"/>
    <s v="1CP"/>
    <x v="23"/>
    <n v="1"/>
  </r>
  <r>
    <s v="2GF"/>
    <x v="20"/>
    <x v="5"/>
    <s v="HK2835"/>
    <x v="9"/>
    <n v="8.1"/>
    <x v="0"/>
    <s v="1CP"/>
    <x v="23"/>
    <n v="1"/>
  </r>
  <r>
    <s v="2GF"/>
    <x v="20"/>
    <x v="5"/>
    <s v="HK3916"/>
    <x v="34"/>
    <n v="8.1"/>
    <x v="0"/>
    <s v="1CP"/>
    <x v="23"/>
    <n v="3"/>
  </r>
  <r>
    <s v="2GH"/>
    <x v="41"/>
    <x v="5"/>
    <s v="HK4701"/>
    <x v="35"/>
    <n v="4.3"/>
    <x v="3"/>
    <s v="P"/>
    <x v="9"/>
    <n v="1"/>
  </r>
  <r>
    <s v="2GH"/>
    <x v="41"/>
    <x v="5"/>
    <s v="HK2127"/>
    <x v="35"/>
    <n v="4.3"/>
    <x v="3"/>
    <s v="P"/>
    <x v="9"/>
    <n v="1"/>
  </r>
  <r>
    <s v="2GH"/>
    <x v="41"/>
    <x v="5"/>
    <s v="HK3734"/>
    <x v="34"/>
    <n v="4.3"/>
    <x v="3"/>
    <s v="P"/>
    <x v="9"/>
    <n v="1"/>
  </r>
  <r>
    <s v="2FP"/>
    <x v="21"/>
    <x v="5"/>
    <s v="HK4714"/>
    <x v="23"/>
    <n v="6.1"/>
    <x v="1"/>
    <s v="0EA"/>
    <x v="25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3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49"/>
    <n v="1"/>
  </r>
  <r>
    <s v="2GT"/>
    <x v="24"/>
    <x v="5"/>
    <s v="HK2566"/>
    <x v="7"/>
    <n v="9.1300000000000008"/>
    <x v="6"/>
    <s v="1BT"/>
    <x v="26"/>
    <n v="2"/>
  </r>
  <r>
    <s v="2GT"/>
    <x v="24"/>
    <x v="5"/>
    <s v="HK5283"/>
    <x v="6"/>
    <n v="8.1"/>
    <x v="0"/>
    <s v="1BT"/>
    <x v="26"/>
    <n v="1"/>
  </r>
  <r>
    <s v="2FV"/>
    <x v="25"/>
    <x v="5"/>
    <s v="HK5198"/>
    <x v="41"/>
    <n v="1.1000000000000001"/>
    <x v="10"/>
    <s v="P"/>
    <x v="9"/>
    <n v="1"/>
  </r>
  <r>
    <s v="1GQ"/>
    <x v="36"/>
    <x v="5"/>
    <s v="HK4787"/>
    <x v="6"/>
    <n v="8.1"/>
    <x v="0"/>
    <s v="1GQ"/>
    <x v="34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29"/>
    <n v="1"/>
  </r>
  <r>
    <s v="0BR"/>
    <x v="28"/>
    <x v="5"/>
    <s v="HK1767"/>
    <x v="20"/>
    <n v="9.1300000000000008"/>
    <x v="6"/>
    <s v="0BR"/>
    <x v="29"/>
    <n v="1"/>
  </r>
  <r>
    <s v="0BR"/>
    <x v="28"/>
    <x v="5"/>
    <s v="HK690"/>
    <x v="42"/>
    <n v="9.1300000000000008"/>
    <x v="6"/>
    <s v="0BR"/>
    <x v="29"/>
    <n v="1"/>
  </r>
  <r>
    <s v="0BR"/>
    <x v="28"/>
    <x v="5"/>
    <s v="HK5428"/>
    <x v="28"/>
    <n v="9.1300000000000008"/>
    <x v="6"/>
    <s v="0BR"/>
    <x v="29"/>
    <n v="1"/>
  </r>
  <r>
    <s v="0BR"/>
    <x v="28"/>
    <x v="5"/>
    <s v="HK5167"/>
    <x v="28"/>
    <n v="8.1"/>
    <x v="0"/>
    <s v="0BR"/>
    <x v="29"/>
    <n v="1"/>
  </r>
  <r>
    <s v="0BR"/>
    <x v="28"/>
    <x v="5"/>
    <s v="HK5113"/>
    <x v="28"/>
    <n v="9.1300000000000008"/>
    <x v="6"/>
    <s v="0BR"/>
    <x v="29"/>
    <n v="1"/>
  </r>
  <r>
    <s v="0BR"/>
    <x v="28"/>
    <x v="5"/>
    <s v="HK4416"/>
    <x v="28"/>
    <n v="8.1"/>
    <x v="0"/>
    <s v="0BR"/>
    <x v="29"/>
    <n v="1"/>
  </r>
  <r>
    <s v="0BR"/>
    <x v="28"/>
    <x v="5"/>
    <s v="HK2892"/>
    <x v="28"/>
    <n v="9.1300000000000008"/>
    <x v="6"/>
    <s v="0BR"/>
    <x v="29"/>
    <n v="1"/>
  </r>
  <r>
    <s v="2CU"/>
    <x v="40"/>
    <x v="5"/>
    <s v="CCDID"/>
    <x v="27"/>
    <n v="8.1999999999999993"/>
    <x v="0"/>
    <s v="JAT"/>
    <x v="96"/>
    <n v="9"/>
  </r>
  <r>
    <s v="2CU"/>
    <x v="40"/>
    <x v="5"/>
    <s v="CCAWV"/>
    <x v="27"/>
    <n v="8.1999999999999993"/>
    <x v="0"/>
    <s v="JAT"/>
    <x v="96"/>
    <n v="32"/>
  </r>
  <r>
    <s v="1DW"/>
    <x v="29"/>
    <x v="5"/>
    <s v="HK5210"/>
    <x v="30"/>
    <n v="8.1"/>
    <x v="0"/>
    <s v="1DW"/>
    <x v="31"/>
    <n v="2"/>
  </r>
  <r>
    <s v="1DW"/>
    <x v="29"/>
    <x v="5"/>
    <s v="HK5137"/>
    <x v="57"/>
    <n v="8.1999999999999993"/>
    <x v="0"/>
    <s v="1DW"/>
    <x v="31"/>
    <n v="4"/>
  </r>
  <r>
    <s v="2BK"/>
    <x v="4"/>
    <x v="5"/>
    <s v="HK2464"/>
    <x v="7"/>
    <n v="4.0999999999999996"/>
    <x v="3"/>
    <s v="1EG"/>
    <x v="52"/>
    <n v="1"/>
  </r>
  <r>
    <s v="2BG"/>
    <x v="8"/>
    <x v="5"/>
    <s v="HK5023"/>
    <x v="7"/>
    <n v="4.0999999999999996"/>
    <x v="3"/>
    <s v="4BD"/>
    <x v="76"/>
    <n v="1"/>
  </r>
  <r>
    <s v="2BG"/>
    <x v="8"/>
    <x v="5"/>
    <s v="HK5190"/>
    <x v="29"/>
    <n v="5.0999999999999996"/>
    <x v="4"/>
    <s v="2DO"/>
    <x v="53"/>
    <n v="2"/>
  </r>
  <r>
    <s v="1EH"/>
    <x v="11"/>
    <x v="5"/>
    <s v="HK4434"/>
    <x v="14"/>
    <n v="2.2999999999999998"/>
    <x v="9"/>
    <s v="1GQ"/>
    <x v="34"/>
    <n v="1"/>
  </r>
  <r>
    <s v="1EH"/>
    <x v="11"/>
    <x v="5"/>
    <s v="HK4732"/>
    <x v="15"/>
    <n v="4.0999999999999996"/>
    <x v="3"/>
    <s v="SRC"/>
    <x v="14"/>
    <n v="6"/>
  </r>
  <r>
    <s v="1EH"/>
    <x v="11"/>
    <x v="5"/>
    <s v="HK4756"/>
    <x v="13"/>
    <n v="8.1999999999999993"/>
    <x v="0"/>
    <s v="SRC"/>
    <x v="14"/>
    <n v="2"/>
  </r>
  <r>
    <s v="1EH"/>
    <x v="11"/>
    <x v="5"/>
    <s v="HK4645"/>
    <x v="13"/>
    <n v="8.1999999999999993"/>
    <x v="0"/>
    <s v="SRC"/>
    <x v="14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3"/>
    <n v="1"/>
  </r>
  <r>
    <s v="2CO"/>
    <x v="37"/>
    <x v="5"/>
    <s v="N724AV"/>
    <x v="27"/>
    <n v="8.1999999999999993"/>
    <x v="0"/>
    <s v="AVR"/>
    <x v="41"/>
    <n v="1"/>
  </r>
  <r>
    <s v="2CO"/>
    <x v="37"/>
    <x v="5"/>
    <s v="N780AV"/>
    <x v="77"/>
    <n v="8.1999999999999993"/>
    <x v="0"/>
    <s v="AVA"/>
    <x v="28"/>
    <n v="1"/>
  </r>
  <r>
    <s v="2CO"/>
    <x v="37"/>
    <x v="5"/>
    <s v="N454AV"/>
    <x v="27"/>
    <n v="8.1999999999999993"/>
    <x v="0"/>
    <s v="AVA"/>
    <x v="28"/>
    <n v="1"/>
  </r>
  <r>
    <s v="2CO"/>
    <x v="37"/>
    <x v="5"/>
    <s v="N567AV"/>
    <x v="27"/>
    <n v="8.1999999999999993"/>
    <x v="0"/>
    <s v="AVA"/>
    <x v="28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9"/>
    <n v="1"/>
  </r>
  <r>
    <s v="4AE"/>
    <x v="33"/>
    <x v="5"/>
    <s v="HK5436"/>
    <x v="29"/>
    <n v="8.1"/>
    <x v="0"/>
    <s v="4AE"/>
    <x v="36"/>
    <n v="1"/>
  </r>
  <r>
    <s v="1BP"/>
    <x v="56"/>
    <x v="5"/>
    <s v="HK89"/>
    <x v="42"/>
    <n v="8.1"/>
    <x v="0"/>
    <s v="1BP"/>
    <x v="50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9"/>
    <n v="1"/>
  </r>
  <r>
    <s v="2FK"/>
    <x v="15"/>
    <x v="5"/>
    <s v="HK4897"/>
    <x v="9"/>
    <n v="8.1"/>
    <x v="0"/>
    <s v="P"/>
    <x v="9"/>
    <n v="1"/>
  </r>
  <r>
    <s v="2FK"/>
    <x v="15"/>
    <x v="5"/>
    <s v="HK2078"/>
    <x v="29"/>
    <n v="8.1"/>
    <x v="0"/>
    <s v="P"/>
    <x v="9"/>
    <n v="1"/>
  </r>
  <r>
    <s v="2AS"/>
    <x v="53"/>
    <x v="5"/>
    <s v="HK4545"/>
    <x v="35"/>
    <n v="8.1"/>
    <x v="0"/>
    <s v="P"/>
    <x v="9"/>
    <n v="22"/>
  </r>
  <r>
    <s v="2AS"/>
    <x v="53"/>
    <x v="5"/>
    <s v="HK5012"/>
    <x v="17"/>
    <n v="8.1"/>
    <x v="0"/>
    <s v="1GU"/>
    <x v="47"/>
    <n v="6"/>
  </r>
  <r>
    <s v="2GF"/>
    <x v="20"/>
    <x v="5"/>
    <s v="HK4691"/>
    <x v="9"/>
    <n v="8.1"/>
    <x v="0"/>
    <s v="1CP"/>
    <x v="23"/>
    <n v="1"/>
  </r>
  <r>
    <s v="2GF"/>
    <x v="20"/>
    <x v="5"/>
    <s v="HK4795"/>
    <x v="59"/>
    <n v="8.1"/>
    <x v="0"/>
    <s v="1CP"/>
    <x v="23"/>
    <n v="2"/>
  </r>
  <r>
    <s v="2GH"/>
    <x v="41"/>
    <x v="5"/>
    <s v="HK4781"/>
    <x v="35"/>
    <n v="4.3"/>
    <x v="3"/>
    <s v="P"/>
    <x v="9"/>
    <n v="1"/>
  </r>
  <r>
    <s v="2GH"/>
    <x v="41"/>
    <x v="5"/>
    <s v="HK4691"/>
    <x v="6"/>
    <n v="4.3"/>
    <x v="3"/>
    <s v="P"/>
    <x v="9"/>
    <n v="1"/>
  </r>
  <r>
    <s v="2FP"/>
    <x v="21"/>
    <x v="5"/>
    <s v="HK1131"/>
    <x v="70"/>
    <n v="9.6"/>
    <x v="1"/>
    <s v="2AS"/>
    <x v="61"/>
    <n v="1"/>
  </r>
  <r>
    <s v="2FP"/>
    <x v="21"/>
    <x v="5"/>
    <s v="HK5387"/>
    <x v="60"/>
    <n v="6.2"/>
    <x v="1"/>
    <s v="0EX"/>
    <x v="93"/>
    <n v="1"/>
  </r>
  <r>
    <s v="2FP"/>
    <x v="21"/>
    <x v="5"/>
    <s v="HK3544"/>
    <x v="29"/>
    <n v="6.2"/>
    <x v="1"/>
    <s v="4AF"/>
    <x v="95"/>
    <n v="1"/>
  </r>
  <r>
    <s v="2FP"/>
    <x v="21"/>
    <x v="5"/>
    <s v="HK2714"/>
    <x v="9"/>
    <n v="6.1"/>
    <x v="1"/>
    <s v="0EA"/>
    <x v="25"/>
    <n v="1"/>
  </r>
  <r>
    <s v="2FP"/>
    <x v="21"/>
    <x v="5"/>
    <s v="HK2522"/>
    <x v="17"/>
    <n v="3.2"/>
    <x v="7"/>
    <s v="1GR"/>
    <x v="98"/>
    <n v="1"/>
  </r>
  <r>
    <s v="2FT"/>
    <x v="44"/>
    <x v="5"/>
    <s v="HK4844"/>
    <x v="12"/>
    <n v="6.2"/>
    <x v="1"/>
    <s v="2HH"/>
    <x v="100"/>
    <n v="1"/>
  </r>
  <r>
    <s v="2FT"/>
    <x v="44"/>
    <x v="5"/>
    <s v="HK4844"/>
    <x v="12"/>
    <n v="4.0999999999999996"/>
    <x v="3"/>
    <s v="2HH"/>
    <x v="100"/>
    <n v="1"/>
  </r>
  <r>
    <s v="2FT"/>
    <x v="44"/>
    <x v="5"/>
    <s v="HK1059"/>
    <x v="101"/>
    <n v="5.0999999999999996"/>
    <x v="4"/>
    <s v="2AC"/>
    <x v="88"/>
    <n v="1"/>
  </r>
  <r>
    <s v="2FT"/>
    <x v="44"/>
    <x v="5"/>
    <s v="HK4958"/>
    <x v="18"/>
    <n v="4.3"/>
    <x v="3"/>
    <s v="2GF"/>
    <x v="89"/>
    <n v="1"/>
  </r>
  <r>
    <s v="2FT"/>
    <x v="44"/>
    <x v="5"/>
    <s v="HK4958"/>
    <x v="18"/>
    <n v="5.0999999999999996"/>
    <x v="4"/>
    <s v="2GF"/>
    <x v="89"/>
    <n v="3"/>
  </r>
  <r>
    <s v="2FZ"/>
    <x v="35"/>
    <x v="5"/>
    <s v="HK641"/>
    <x v="6"/>
    <n v="4.0999999999999996"/>
    <x v="3"/>
    <s v="1CP"/>
    <x v="23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47"/>
    <n v="2"/>
  </r>
  <r>
    <s v="2GT"/>
    <x v="24"/>
    <x v="5"/>
    <s v="HK2310"/>
    <x v="6"/>
    <n v="8.1"/>
    <x v="0"/>
    <s v="1HE"/>
    <x v="49"/>
    <n v="1"/>
  </r>
  <r>
    <s v="2HK"/>
    <x v="39"/>
    <x v="5"/>
    <s v="HK2573"/>
    <x v="7"/>
    <n v="6.1"/>
    <x v="1"/>
    <s v="PAV"/>
    <x v="4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28"/>
    <n v="12"/>
  </r>
  <r>
    <s v="0BR"/>
    <x v="28"/>
    <x v="5"/>
    <s v="HK4542"/>
    <x v="28"/>
    <n v="9.1300000000000008"/>
    <x v="6"/>
    <s v="0BR"/>
    <x v="29"/>
    <n v="1"/>
  </r>
  <r>
    <s v="0BR"/>
    <x v="28"/>
    <x v="5"/>
    <s v="HK4542"/>
    <x v="28"/>
    <n v="8.1"/>
    <x v="0"/>
    <s v="0BR"/>
    <x v="29"/>
    <n v="1"/>
  </r>
  <r>
    <s v="2CU"/>
    <x v="40"/>
    <x v="5"/>
    <s v="CCAWV"/>
    <x v="27"/>
    <n v="7.2"/>
    <x v="2"/>
    <s v="JAT"/>
    <x v="96"/>
    <n v="1"/>
  </r>
  <r>
    <s v="1DW"/>
    <x v="29"/>
    <x v="5"/>
    <s v="HK5118"/>
    <x v="14"/>
    <n v="8.1"/>
    <x v="0"/>
    <s v="0EU"/>
    <x v="60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1"/>
    <n v="1"/>
  </r>
  <r>
    <s v="2BK"/>
    <x v="4"/>
    <x v="5"/>
    <s v="HK4974"/>
    <x v="6"/>
    <n v="4.0999999999999996"/>
    <x v="3"/>
    <s v="1HE"/>
    <x v="49"/>
    <n v="1"/>
  </r>
  <r>
    <s v="2BG"/>
    <x v="8"/>
    <x v="5"/>
    <s v="HK5023"/>
    <x v="7"/>
    <n v="6.2"/>
    <x v="1"/>
    <s v="4BD"/>
    <x v="76"/>
    <n v="1"/>
  </r>
  <r>
    <s v="1EH"/>
    <x v="11"/>
    <x v="5"/>
    <s v="HK4732"/>
    <x v="15"/>
    <n v="8.1999999999999993"/>
    <x v="0"/>
    <s v="SRC"/>
    <x v="14"/>
    <n v="4"/>
  </r>
  <r>
    <s v="1EH"/>
    <x v="11"/>
    <x v="5"/>
    <s v="HK4673"/>
    <x v="15"/>
    <n v="8.1999999999999993"/>
    <x v="0"/>
    <s v="SRC"/>
    <x v="14"/>
    <n v="5"/>
  </r>
  <r>
    <s v="1EH"/>
    <x v="11"/>
    <x v="5"/>
    <s v="HK4558"/>
    <x v="15"/>
    <n v="8.1999999999999993"/>
    <x v="0"/>
    <s v="SRC"/>
    <x v="14"/>
    <n v="2"/>
  </r>
  <r>
    <s v="1EH"/>
    <x v="11"/>
    <x v="5"/>
    <s v="HK4499"/>
    <x v="15"/>
    <n v="8.1999999999999993"/>
    <x v="0"/>
    <s v="SRC"/>
    <x v="14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20"/>
    <n v="1"/>
  </r>
  <r>
    <s v="2BI"/>
    <x v="12"/>
    <x v="5"/>
    <s v="HK5329"/>
    <x v="11"/>
    <n v="6.2"/>
    <x v="1"/>
    <s v="1ED"/>
    <x v="13"/>
    <n v="1"/>
  </r>
  <r>
    <s v="2BI"/>
    <x v="12"/>
    <x v="5"/>
    <s v="HK4934"/>
    <x v="102"/>
    <n v="6.2"/>
    <x v="1"/>
    <s v="HTS"/>
    <x v="120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28"/>
    <n v="1"/>
  </r>
  <r>
    <s v="2CO"/>
    <x v="37"/>
    <x v="5"/>
    <s v="N942AV"/>
    <x v="27"/>
    <n v="8.1999999999999993"/>
    <x v="0"/>
    <s v="AVA"/>
    <x v="28"/>
    <n v="1"/>
  </r>
  <r>
    <s v="AJS"/>
    <x v="46"/>
    <x v="5"/>
    <s v="HK3554"/>
    <x v="71"/>
    <n v="8.1"/>
    <x v="0"/>
    <s v="P"/>
    <x v="9"/>
    <n v="1"/>
  </r>
  <r>
    <s v="2FK"/>
    <x v="15"/>
    <x v="5"/>
    <s v="HK5055"/>
    <x v="18"/>
    <n v="8.1"/>
    <x v="0"/>
    <s v="P"/>
    <x v="9"/>
    <n v="1"/>
  </r>
  <r>
    <s v="2FK"/>
    <x v="15"/>
    <x v="5"/>
    <s v="HK5445"/>
    <x v="34"/>
    <n v="8.1"/>
    <x v="0"/>
    <s v="P"/>
    <x v="9"/>
    <n v="1"/>
  </r>
  <r>
    <s v="2GQ"/>
    <x v="52"/>
    <x v="5"/>
    <s v="HK1739"/>
    <x v="20"/>
    <n v="1"/>
    <x v="10"/>
    <s v="1GQ"/>
    <x v="34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18"/>
    <n v="1"/>
  </r>
  <r>
    <s v="2AS"/>
    <x v="53"/>
    <x v="5"/>
    <s v="HK2726"/>
    <x v="6"/>
    <n v="8.1"/>
    <x v="0"/>
    <s v="P"/>
    <x v="9"/>
    <n v="6"/>
  </r>
  <r>
    <s v="2GF"/>
    <x v="20"/>
    <x v="5"/>
    <s v="HK2282"/>
    <x v="40"/>
    <n v="8.1"/>
    <x v="0"/>
    <s v="0EJ"/>
    <x v="44"/>
    <n v="0"/>
  </r>
  <r>
    <s v="2GF"/>
    <x v="20"/>
    <x v="5"/>
    <s v="HK5316"/>
    <x v="34"/>
    <n v="8.1"/>
    <x v="0"/>
    <s v="1CP"/>
    <x v="23"/>
    <n v="2"/>
  </r>
  <r>
    <s v="2GH"/>
    <x v="41"/>
    <x v="5"/>
    <s v="HK1630"/>
    <x v="35"/>
    <n v="4.0999999999999996"/>
    <x v="3"/>
    <s v="P"/>
    <x v="9"/>
    <n v="1"/>
  </r>
  <r>
    <s v="2FP"/>
    <x v="21"/>
    <x v="5"/>
    <s v="HK2327"/>
    <x v="6"/>
    <n v="6.1"/>
    <x v="1"/>
    <s v="2EO"/>
    <x v="131"/>
    <n v="1"/>
  </r>
  <r>
    <s v="2FT"/>
    <x v="44"/>
    <x v="5"/>
    <s v="HK4966"/>
    <x v="40"/>
    <n v="4.0999999999999996"/>
    <x v="3"/>
    <s v="1GQ"/>
    <x v="34"/>
    <n v="1"/>
  </r>
  <r>
    <s v="2FT"/>
    <x v="44"/>
    <x v="5"/>
    <s v="HK4792"/>
    <x v="12"/>
    <n v="6.2"/>
    <x v="1"/>
    <s v="2HH"/>
    <x v="100"/>
    <n v="1"/>
  </r>
  <r>
    <s v="2FZ"/>
    <x v="35"/>
    <x v="5"/>
    <s v="HK4249"/>
    <x v="30"/>
    <n v="4.0999999999999996"/>
    <x v="3"/>
    <s v="1DW"/>
    <x v="31"/>
    <n v="1"/>
  </r>
  <r>
    <s v="2FZ"/>
    <x v="35"/>
    <x v="5"/>
    <s v="HK5248"/>
    <x v="94"/>
    <n v="4.3"/>
    <x v="3"/>
    <s v="2CS"/>
    <x v="58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49"/>
    <n v="1"/>
  </r>
  <r>
    <s v="2GT"/>
    <x v="24"/>
    <x v="5"/>
    <s v="HK4787"/>
    <x v="6"/>
    <n v="9.1300000000000008"/>
    <x v="6"/>
    <s v="1GT"/>
    <x v="33"/>
    <n v="1"/>
  </r>
  <r>
    <s v="2GT"/>
    <x v="24"/>
    <x v="5"/>
    <s v="HK1792"/>
    <x v="103"/>
    <n v="8.1"/>
    <x v="0"/>
    <s v="1BT"/>
    <x v="26"/>
    <n v="1"/>
  </r>
  <r>
    <s v="2GT"/>
    <x v="24"/>
    <x v="5"/>
    <s v="HK2316"/>
    <x v="7"/>
    <n v="9.1300000000000008"/>
    <x v="6"/>
    <s v="1HE"/>
    <x v="49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29"/>
    <n v="1"/>
  </r>
  <r>
    <s v="2CU"/>
    <x v="40"/>
    <x v="5"/>
    <s v="HK1771"/>
    <x v="14"/>
    <n v="8.1"/>
    <x v="0"/>
    <s v="1GA"/>
    <x v="69"/>
    <n v="4"/>
  </r>
  <r>
    <s v="1DW"/>
    <x v="29"/>
    <x v="5"/>
    <s v="HK5015"/>
    <x v="57"/>
    <n v="8.1999999999999993"/>
    <x v="0"/>
    <s v="1DW"/>
    <x v="31"/>
    <n v="3"/>
  </r>
  <r>
    <s v="1DW"/>
    <x v="29"/>
    <x v="5"/>
    <s v="HK4412"/>
    <x v="14"/>
    <n v="8.1"/>
    <x v="0"/>
    <s v="1DW"/>
    <x v="31"/>
    <n v="2"/>
  </r>
  <r>
    <s v="1DW"/>
    <x v="29"/>
    <x v="5"/>
    <s v="HK1934"/>
    <x v="44"/>
    <n v="8.1"/>
    <x v="0"/>
    <s v="1DW"/>
    <x v="31"/>
    <n v="2"/>
  </r>
  <r>
    <s v="2BK"/>
    <x v="4"/>
    <x v="5"/>
    <s v="HK2955"/>
    <x v="6"/>
    <n v="4.0999999999999996"/>
    <x v="3"/>
    <s v="1AE"/>
    <x v="79"/>
    <n v="1"/>
  </r>
  <r>
    <s v="1CG"/>
    <x v="7"/>
    <x v="5"/>
    <s v="HK4784"/>
    <x v="14"/>
    <n v="8.1"/>
    <x v="0"/>
    <s v="1CG"/>
    <x v="10"/>
    <n v="1"/>
  </r>
  <r>
    <s v="2BG"/>
    <x v="8"/>
    <x v="5"/>
    <s v="HK2084"/>
    <x v="9"/>
    <n v="6.2"/>
    <x v="1"/>
    <s v="OEF"/>
    <x v="118"/>
    <n v="4"/>
  </r>
  <r>
    <s v="2BG"/>
    <x v="8"/>
    <x v="5"/>
    <s v="HK5190"/>
    <x v="29"/>
    <n v="4.0999999999999996"/>
    <x v="3"/>
    <s v="2DO"/>
    <x v="53"/>
    <n v="1"/>
  </r>
  <r>
    <s v="2BG"/>
    <x v="8"/>
    <x v="5"/>
    <s v="HK5190"/>
    <x v="29"/>
    <n v="4.3"/>
    <x v="3"/>
    <s v="2DO"/>
    <x v="53"/>
    <n v="1"/>
  </r>
  <r>
    <s v="1EH"/>
    <x v="11"/>
    <x v="5"/>
    <s v="HK4989"/>
    <x v="71"/>
    <n v="8.1"/>
    <x v="0"/>
    <s v="P"/>
    <x v="9"/>
    <n v="2"/>
  </r>
  <r>
    <s v="1EH"/>
    <x v="11"/>
    <x v="5"/>
    <s v="HK4756"/>
    <x v="13"/>
    <n v="5.0999999999999996"/>
    <x v="4"/>
    <s v="SRC"/>
    <x v="14"/>
    <n v="1"/>
  </r>
  <r>
    <s v="1EH"/>
    <x v="11"/>
    <x v="5"/>
    <s v="HK5350"/>
    <x v="15"/>
    <n v="8.1999999999999993"/>
    <x v="0"/>
    <s v="SRC"/>
    <x v="14"/>
    <n v="3"/>
  </r>
  <r>
    <s v="1EH"/>
    <x v="11"/>
    <x v="5"/>
    <s v="HK4598"/>
    <x v="15"/>
    <n v="8.1999999999999993"/>
    <x v="0"/>
    <s v="SRC"/>
    <x v="14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3"/>
    <n v="2"/>
  </r>
  <r>
    <s v="2BI"/>
    <x v="12"/>
    <x v="5"/>
    <s v="HK4891"/>
    <x v="104"/>
    <n v="6.2"/>
    <x v="1"/>
    <s v="0DZ"/>
    <x v="132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28"/>
    <n v="1"/>
  </r>
  <r>
    <s v="2CO"/>
    <x v="37"/>
    <x v="5"/>
    <s v="HK5353"/>
    <x v="27"/>
    <n v="8.1999999999999993"/>
    <x v="0"/>
    <s v="AVA"/>
    <x v="28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9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9"/>
    <n v="16"/>
  </r>
  <r>
    <s v="2AS"/>
    <x v="53"/>
    <x v="5"/>
    <s v="HK5076"/>
    <x v="31"/>
    <n v="8.1"/>
    <x v="0"/>
    <s v="1GZ"/>
    <x v="103"/>
    <n v="1"/>
  </r>
  <r>
    <s v="2GF"/>
    <x v="20"/>
    <x v="5"/>
    <s v="HK4409"/>
    <x v="17"/>
    <n v="8.1"/>
    <x v="0"/>
    <s v="0EJ"/>
    <x v="44"/>
    <n v="0"/>
  </r>
  <r>
    <s v="2GF"/>
    <x v="20"/>
    <x v="5"/>
    <s v="HK641"/>
    <x v="6"/>
    <n v="8.1"/>
    <x v="0"/>
    <s v="1CP"/>
    <x v="23"/>
    <n v="0"/>
  </r>
  <r>
    <s v="2GH"/>
    <x v="41"/>
    <x v="5"/>
    <s v="HK5105"/>
    <x v="35"/>
    <n v="4.3"/>
    <x v="3"/>
    <s v="P"/>
    <x v="9"/>
    <n v="1"/>
  </r>
  <r>
    <s v="2FP"/>
    <x v="21"/>
    <x v="5"/>
    <s v="HK1131"/>
    <x v="70"/>
    <n v="3.2"/>
    <x v="7"/>
    <s v="2AS"/>
    <x v="61"/>
    <n v="1"/>
  </r>
  <r>
    <s v="2FT"/>
    <x v="44"/>
    <x v="5"/>
    <s v="HK4548"/>
    <x v="12"/>
    <n v="6.2"/>
    <x v="1"/>
    <s v="2HH"/>
    <x v="10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48"/>
    <n v="1"/>
  </r>
  <r>
    <s v="2GT"/>
    <x v="24"/>
    <x v="5"/>
    <s v="HK4783"/>
    <x v="9"/>
    <n v="9.1300000000000008"/>
    <x v="6"/>
    <s v="0ES"/>
    <x v="48"/>
    <n v="3"/>
  </r>
  <r>
    <s v="2GT"/>
    <x v="24"/>
    <x v="5"/>
    <s v="HK2690"/>
    <x v="7"/>
    <n v="8.1"/>
    <x v="0"/>
    <s v="1HE"/>
    <x v="49"/>
    <n v="2"/>
  </r>
  <r>
    <s v="2GT"/>
    <x v="24"/>
    <x v="5"/>
    <s v="HK2566"/>
    <x v="7"/>
    <n v="8.1"/>
    <x v="0"/>
    <s v="1BT"/>
    <x v="26"/>
    <n v="1"/>
  </r>
  <r>
    <s v="2GT"/>
    <x v="24"/>
    <x v="5"/>
    <s v="HK2130"/>
    <x v="7"/>
    <n v="9.1300000000000008"/>
    <x v="6"/>
    <s v="1HE"/>
    <x v="49"/>
    <n v="2"/>
  </r>
  <r>
    <s v="2FV"/>
    <x v="25"/>
    <x v="5"/>
    <s v="HK2130"/>
    <x v="7"/>
    <n v="9.15"/>
    <x v="8"/>
    <s v="P"/>
    <x v="9"/>
    <n v="1"/>
  </r>
  <r>
    <s v="2HK"/>
    <x v="39"/>
    <x v="5"/>
    <s v="HK5160"/>
    <x v="105"/>
    <n v="3.2"/>
    <x v="7"/>
    <s v="1CP"/>
    <x v="23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29"/>
    <n v="1"/>
  </r>
  <r>
    <s v="0BR"/>
    <x v="28"/>
    <x v="5"/>
    <s v="HK4939"/>
    <x v="28"/>
    <n v="8.1"/>
    <x v="0"/>
    <s v="0BR"/>
    <x v="29"/>
    <n v="1"/>
  </r>
  <r>
    <s v="0BR"/>
    <x v="28"/>
    <x v="5"/>
    <s v="HK4416"/>
    <x v="28"/>
    <n v="9.1300000000000008"/>
    <x v="6"/>
    <s v="0BR"/>
    <x v="29"/>
    <n v="1"/>
  </r>
  <r>
    <s v="0BR"/>
    <x v="28"/>
    <x v="5"/>
    <s v="HK4336"/>
    <x v="28"/>
    <n v="9.1300000000000008"/>
    <x v="6"/>
    <s v="0BR"/>
    <x v="29"/>
    <n v="1"/>
  </r>
  <r>
    <s v="2CU"/>
    <x v="40"/>
    <x v="5"/>
    <s v="FAC1280"/>
    <x v="75"/>
    <n v="7.2"/>
    <x v="2"/>
    <s v="FAC"/>
    <x v="92"/>
    <n v="3"/>
  </r>
  <r>
    <s v="2CU"/>
    <x v="40"/>
    <x v="5"/>
    <s v="CCDIH"/>
    <x v="27"/>
    <n v="7.2"/>
    <x v="2"/>
    <s v="JAT"/>
    <x v="96"/>
    <n v="2"/>
  </r>
  <r>
    <s v="2CU"/>
    <x v="40"/>
    <x v="5"/>
    <s v="FAC1280"/>
    <x v="75"/>
    <n v="8.1999999999999993"/>
    <x v="0"/>
    <s v="FAC"/>
    <x v="92"/>
    <n v="33"/>
  </r>
  <r>
    <s v="1DW"/>
    <x v="29"/>
    <x v="5"/>
    <s v="HK5211"/>
    <x v="30"/>
    <n v="8.1"/>
    <x v="0"/>
    <s v="1DW"/>
    <x v="31"/>
    <n v="1"/>
  </r>
  <r>
    <s v="2BG"/>
    <x v="8"/>
    <x v="5"/>
    <s v="HK1943"/>
    <x v="7"/>
    <n v="6.2"/>
    <x v="1"/>
    <s v="4BD"/>
    <x v="76"/>
    <n v="4"/>
  </r>
  <r>
    <s v="2BG"/>
    <x v="8"/>
    <x v="5"/>
    <s v="HK4808"/>
    <x v="7"/>
    <n v="5.0999999999999996"/>
    <x v="4"/>
    <s v="4BD"/>
    <x v="76"/>
    <n v="1"/>
  </r>
  <r>
    <s v="1EH"/>
    <x v="11"/>
    <x v="5"/>
    <s v="HK4709"/>
    <x v="15"/>
    <n v="6.2"/>
    <x v="1"/>
    <s v="SRC"/>
    <x v="14"/>
    <n v="5"/>
  </r>
  <r>
    <s v="1EH"/>
    <x v="11"/>
    <x v="5"/>
    <s v="HK4794"/>
    <x v="13"/>
    <n v="8.1999999999999993"/>
    <x v="0"/>
    <s v="SRC"/>
    <x v="14"/>
    <n v="1"/>
  </r>
  <r>
    <s v="1EH"/>
    <x v="11"/>
    <x v="5"/>
    <s v="HK4537"/>
    <x v="15"/>
    <n v="8.1999999999999993"/>
    <x v="0"/>
    <s v="SRC"/>
    <x v="14"/>
    <n v="2"/>
  </r>
  <r>
    <s v="1EH"/>
    <x v="11"/>
    <x v="5"/>
    <s v="HK4512"/>
    <x v="15"/>
    <n v="8.1999999999999993"/>
    <x v="0"/>
    <s v="SRC"/>
    <x v="14"/>
    <n v="4"/>
  </r>
  <r>
    <s v="1EH"/>
    <x v="11"/>
    <x v="5"/>
    <s v="HK4434"/>
    <x v="15"/>
    <n v="8.1999999999999993"/>
    <x v="0"/>
    <s v="SRC"/>
    <x v="14"/>
    <n v="4"/>
  </r>
  <r>
    <s v="1EH"/>
    <x v="11"/>
    <x v="5"/>
    <s v="HK4013"/>
    <x v="36"/>
    <n v="8.1999999999999993"/>
    <x v="0"/>
    <s v="SRC"/>
    <x v="14"/>
    <n v="6"/>
  </r>
  <r>
    <s v="2BI"/>
    <x v="12"/>
    <x v="5"/>
    <s v="HK4791"/>
    <x v="12"/>
    <n v="9.14"/>
    <x v="5"/>
    <s v="1ED"/>
    <x v="13"/>
    <n v="4"/>
  </r>
  <r>
    <s v="2BI"/>
    <x v="12"/>
    <x v="5"/>
    <s v="HK4787"/>
    <x v="6"/>
    <n v="6.2"/>
    <x v="1"/>
    <s v="1GQ"/>
    <x v="34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1"/>
    <n v="1"/>
  </r>
  <r>
    <s v="2CO"/>
    <x v="37"/>
    <x v="5"/>
    <s v="N954AV"/>
    <x v="27"/>
    <n v="8.1999999999999993"/>
    <x v="0"/>
    <s v="AVA"/>
    <x v="28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6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4"/>
    <n v="16"/>
  </r>
  <r>
    <s v="2GF"/>
    <x v="20"/>
    <x v="5"/>
    <s v="HK4490"/>
    <x v="9"/>
    <n v="8.1"/>
    <x v="0"/>
    <s v="0EU"/>
    <x v="60"/>
    <n v="1"/>
  </r>
  <r>
    <s v="2FP"/>
    <x v="21"/>
    <x v="5"/>
    <s v="HK2522"/>
    <x v="17"/>
    <n v="6.2"/>
    <x v="1"/>
    <s v="1GR"/>
    <x v="98"/>
    <n v="2"/>
  </r>
  <r>
    <s v="2FP"/>
    <x v="21"/>
    <x v="5"/>
    <s v="HK5123"/>
    <x v="16"/>
    <n v="6.2"/>
    <x v="1"/>
    <s v="1GP"/>
    <x v="66"/>
    <n v="1"/>
  </r>
  <r>
    <s v="2FT"/>
    <x v="44"/>
    <x v="5"/>
    <s v="HK2790"/>
    <x v="6"/>
    <n v="4.0999999999999996"/>
    <x v="3"/>
    <s v="2AC"/>
    <x v="88"/>
    <n v="1"/>
  </r>
  <r>
    <s v="2FZ"/>
    <x v="35"/>
    <x v="5"/>
    <s v="HK1789"/>
    <x v="29"/>
    <n v="4.0999999999999996"/>
    <x v="3"/>
    <s v="1AM"/>
    <x v="133"/>
    <n v="1"/>
  </r>
  <r>
    <s v="2FZ"/>
    <x v="35"/>
    <x v="5"/>
    <s v="HK2219"/>
    <x v="87"/>
    <n v="5.0999999999999996"/>
    <x v="4"/>
    <s v="2FK"/>
    <x v="75"/>
    <n v="4"/>
  </r>
  <r>
    <s v="2FZ"/>
    <x v="35"/>
    <x v="5"/>
    <s v="HK4893"/>
    <x v="9"/>
    <n v="4.0999999999999996"/>
    <x v="3"/>
    <s v="2CS"/>
    <x v="58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5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29"/>
    <n v="4"/>
  </r>
  <r>
    <s v="0BR"/>
    <x v="28"/>
    <x v="5"/>
    <s v="HK1476"/>
    <x v="20"/>
    <n v="9.1300000000000008"/>
    <x v="6"/>
    <s v="0BR"/>
    <x v="29"/>
    <n v="1"/>
  </r>
  <r>
    <s v="0BR"/>
    <x v="28"/>
    <x v="5"/>
    <s v="HK690"/>
    <x v="42"/>
    <n v="8.1"/>
    <x v="0"/>
    <s v="0BR"/>
    <x v="29"/>
    <n v="1"/>
  </r>
  <r>
    <s v="0BR"/>
    <x v="28"/>
    <x v="5"/>
    <s v="HK4704"/>
    <x v="28"/>
    <n v="8.1"/>
    <x v="0"/>
    <s v="0BR"/>
    <x v="29"/>
    <n v="1"/>
  </r>
  <r>
    <s v="2CU"/>
    <x v="40"/>
    <x v="5"/>
    <s v="CCAWZ"/>
    <x v="27"/>
    <n v="8.1999999999999993"/>
    <x v="0"/>
    <s v="JAT"/>
    <x v="96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2"/>
    <n v="1"/>
  </r>
  <r>
    <s v="2AH"/>
    <x v="6"/>
    <x v="5"/>
    <s v="HK5326"/>
    <x v="49"/>
    <n v="8.1"/>
    <x v="0"/>
    <s v="P"/>
    <x v="9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4"/>
    <n v="9"/>
  </r>
  <r>
    <s v="1EH"/>
    <x v="11"/>
    <x v="5"/>
    <s v="HK5340"/>
    <x v="15"/>
    <n v="8.1999999999999993"/>
    <x v="0"/>
    <s v="SRC"/>
    <x v="14"/>
    <n v="2"/>
  </r>
  <r>
    <s v="1EH"/>
    <x v="11"/>
    <x v="5"/>
    <s v="HK4630"/>
    <x v="15"/>
    <n v="8.1999999999999993"/>
    <x v="0"/>
    <s v="SRC"/>
    <x v="14"/>
    <n v="3"/>
  </r>
  <r>
    <s v="1EH"/>
    <x v="11"/>
    <x v="5"/>
    <s v="HK4476"/>
    <x v="15"/>
    <n v="8.1999999999999993"/>
    <x v="0"/>
    <s v="SRC"/>
    <x v="14"/>
    <n v="2"/>
  </r>
  <r>
    <s v="1EH"/>
    <x v="11"/>
    <x v="5"/>
    <s v="HK4424"/>
    <x v="15"/>
    <n v="4.0999999999999996"/>
    <x v="3"/>
    <s v="SRC"/>
    <x v="14"/>
    <n v="1"/>
  </r>
  <r>
    <s v="2BI"/>
    <x v="12"/>
    <x v="5"/>
    <s v="HK4813"/>
    <x v="29"/>
    <n v="9.14"/>
    <x v="5"/>
    <s v="4AE"/>
    <x v="36"/>
    <n v="1"/>
  </r>
  <r>
    <s v="2BI"/>
    <x v="12"/>
    <x v="5"/>
    <s v="HK5333"/>
    <x v="71"/>
    <n v="9.14"/>
    <x v="5"/>
    <s v="1GQ"/>
    <x v="34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6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3"/>
    <n v="1"/>
  </r>
  <r>
    <s v="2FK"/>
    <x v="15"/>
    <x v="5"/>
    <s v="HK3109"/>
    <x v="29"/>
    <n v="8.1"/>
    <x v="0"/>
    <s v="P"/>
    <x v="9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4"/>
    <n v="1"/>
  </r>
  <r>
    <s v="4BD"/>
    <x v="57"/>
    <x v="5"/>
    <s v="HK1943"/>
    <x v="7"/>
    <n v="8.1"/>
    <x v="0"/>
    <s v="4BD"/>
    <x v="76"/>
    <n v="1"/>
  </r>
  <r>
    <s v="2AS"/>
    <x v="53"/>
    <x v="5"/>
    <s v="HK4870"/>
    <x v="35"/>
    <n v="8.1"/>
    <x v="0"/>
    <s v="0EB"/>
    <x v="84"/>
    <n v="33"/>
  </r>
  <r>
    <s v="2GF"/>
    <x v="20"/>
    <x v="5"/>
    <s v="HK4927"/>
    <x v="18"/>
    <n v="8.1"/>
    <x v="0"/>
    <s v="0EJ"/>
    <x v="44"/>
    <n v="0"/>
  </r>
  <r>
    <s v="2GF"/>
    <x v="20"/>
    <x v="5"/>
    <s v="HK5073"/>
    <x v="18"/>
    <n v="8.1"/>
    <x v="0"/>
    <s v="1CP"/>
    <x v="23"/>
    <n v="1"/>
  </r>
  <r>
    <s v="2GF"/>
    <x v="20"/>
    <x v="5"/>
    <s v="HK4991"/>
    <x v="34"/>
    <n v="8.1"/>
    <x v="0"/>
    <s v="1CP"/>
    <x v="23"/>
    <n v="2"/>
  </r>
  <r>
    <s v="2GH"/>
    <x v="41"/>
    <x v="5"/>
    <s v="HK4897"/>
    <x v="6"/>
    <n v="4.3"/>
    <x v="3"/>
    <s v="P"/>
    <x v="9"/>
    <n v="1"/>
  </r>
  <r>
    <s v="2FP"/>
    <x v="21"/>
    <x v="5"/>
    <s v="HK1958"/>
    <x v="7"/>
    <n v="6.2"/>
    <x v="1"/>
    <s v="4AF"/>
    <x v="95"/>
    <n v="1"/>
  </r>
  <r>
    <s v="2FP"/>
    <x v="21"/>
    <x v="5"/>
    <s v="HK3916"/>
    <x v="34"/>
    <n v="6.2"/>
    <x v="1"/>
    <s v="1CP"/>
    <x v="23"/>
    <n v="1"/>
  </r>
  <r>
    <s v="2FP"/>
    <x v="21"/>
    <x v="5"/>
    <s v="HK5012"/>
    <x v="17"/>
    <n v="6.1"/>
    <x v="1"/>
    <s v="1GU"/>
    <x v="47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34"/>
    <n v="1"/>
  </r>
  <r>
    <s v="2FP"/>
    <x v="34"/>
    <x v="5"/>
    <s v="HK4569"/>
    <x v="9"/>
    <n v="9.6"/>
    <x v="1"/>
    <s v="0AN"/>
    <x v="4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4"/>
    <n v="1"/>
  </r>
  <r>
    <s v="2FT"/>
    <x v="44"/>
    <x v="5"/>
    <s v="HK4958"/>
    <x v="18"/>
    <n v="4.0999999999999996"/>
    <x v="3"/>
    <s v="2GF"/>
    <x v="89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6"/>
    <n v="1"/>
  </r>
  <r>
    <s v="2GT"/>
    <x v="24"/>
    <x v="5"/>
    <s v="HK2130"/>
    <x v="7"/>
    <n v="8.1"/>
    <x v="0"/>
    <s v="1HE"/>
    <x v="49"/>
    <n v="2"/>
  </r>
  <r>
    <s v="2HK"/>
    <x v="39"/>
    <x v="5"/>
    <s v="HK5020"/>
    <x v="9"/>
    <n v="3.2"/>
    <x v="7"/>
    <s v="0EA"/>
    <x v="25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29"/>
    <n v="1"/>
  </r>
  <r>
    <s v="0BR"/>
    <x v="28"/>
    <x v="5"/>
    <s v="HK5167"/>
    <x v="28"/>
    <n v="9.1300000000000008"/>
    <x v="6"/>
    <s v="0BR"/>
    <x v="29"/>
    <n v="1"/>
  </r>
  <r>
    <s v="0BR"/>
    <x v="28"/>
    <x v="5"/>
    <s v="HK5113"/>
    <x v="28"/>
    <n v="8.1"/>
    <x v="0"/>
    <s v="0BR"/>
    <x v="29"/>
    <n v="2"/>
  </r>
  <r>
    <s v="0BR"/>
    <x v="28"/>
    <x v="5"/>
    <s v="HK4644"/>
    <x v="28"/>
    <n v="8.1"/>
    <x v="0"/>
    <s v="0BR"/>
    <x v="29"/>
    <n v="1"/>
  </r>
  <r>
    <s v="0BR"/>
    <x v="28"/>
    <x v="5"/>
    <s v="HK2892"/>
    <x v="28"/>
    <n v="8.1"/>
    <x v="0"/>
    <s v="0BR"/>
    <x v="29"/>
    <n v="1"/>
  </r>
  <r>
    <s v="2CU"/>
    <x v="40"/>
    <x v="5"/>
    <s v="CCDID"/>
    <x v="27"/>
    <n v="7.2"/>
    <x v="2"/>
    <s v="JAT"/>
    <x v="96"/>
    <n v="3"/>
  </r>
  <r>
    <s v="2CU"/>
    <x v="40"/>
    <x v="5"/>
    <s v="CCDIH"/>
    <x v="27"/>
    <n v="8.1999999999999993"/>
    <x v="0"/>
    <s v="JAT"/>
    <x v="96"/>
    <n v="23"/>
  </r>
  <r>
    <s v="1DW"/>
    <x v="29"/>
    <x v="5"/>
    <s v="HK4490"/>
    <x v="9"/>
    <n v="8.1"/>
    <x v="0"/>
    <s v="0EU"/>
    <x v="60"/>
    <n v="4"/>
  </r>
  <r>
    <s v="2BA"/>
    <x v="49"/>
    <x v="5"/>
    <s v="HK5019"/>
    <x v="6"/>
    <n v="1"/>
    <x v="10"/>
    <s v="4AC"/>
    <x v="4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85"/>
    <n v="1"/>
  </r>
  <r>
    <s v="2BK"/>
    <x v="4"/>
    <x v="5"/>
    <s v="HK3072"/>
    <x v="6"/>
    <n v="4.3"/>
    <x v="3"/>
    <s v="1BR"/>
    <x v="51"/>
    <n v="1"/>
  </r>
  <r>
    <s v="2BK"/>
    <x v="4"/>
    <x v="5"/>
    <s v="HK3072"/>
    <x v="6"/>
    <n v="4.0999999999999996"/>
    <x v="3"/>
    <s v="1BR"/>
    <x v="51"/>
    <n v="4"/>
  </r>
  <r>
    <s v="2BK"/>
    <x v="4"/>
    <x v="5"/>
    <s v="HK2043"/>
    <x v="7"/>
    <n v="4.0999999999999996"/>
    <x v="3"/>
    <s v="1BR"/>
    <x v="51"/>
    <n v="1"/>
  </r>
  <r>
    <s v="2AH"/>
    <x v="6"/>
    <x v="5"/>
    <s v="HK2589"/>
    <x v="6"/>
    <n v="8.1"/>
    <x v="0"/>
    <s v="P"/>
    <x v="9"/>
    <n v="11"/>
  </r>
  <r>
    <s v="2AH"/>
    <x v="6"/>
    <x v="5"/>
    <s v="HK3578"/>
    <x v="50"/>
    <n v="8.1"/>
    <x v="0"/>
    <s v="P"/>
    <x v="9"/>
    <n v="23"/>
  </r>
  <r>
    <s v="2BG"/>
    <x v="8"/>
    <x v="5"/>
    <s v="HK5023"/>
    <x v="7"/>
    <n v="4.3"/>
    <x v="3"/>
    <s v="4BD"/>
    <x v="76"/>
    <n v="1"/>
  </r>
  <r>
    <s v="1EH"/>
    <x v="11"/>
    <x v="5"/>
    <s v="HK4907"/>
    <x v="76"/>
    <n v="8.1999999999999993"/>
    <x v="0"/>
    <s v="SRC"/>
    <x v="14"/>
    <n v="2"/>
  </r>
  <r>
    <s v="1EH"/>
    <x v="11"/>
    <x v="5"/>
    <s v="HK4709"/>
    <x v="15"/>
    <n v="8.1999999999999993"/>
    <x v="0"/>
    <s v="SRC"/>
    <x v="14"/>
    <n v="3"/>
  </r>
  <r>
    <s v="1EH"/>
    <x v="11"/>
    <x v="5"/>
    <s v="HK4367"/>
    <x v="36"/>
    <n v="8.1999999999999993"/>
    <x v="0"/>
    <s v="SRC"/>
    <x v="14"/>
    <n v="7"/>
  </r>
  <r>
    <s v="2BI"/>
    <x v="12"/>
    <x v="5"/>
    <s v="HK5379"/>
    <x v="6"/>
    <n v="6.2"/>
    <x v="1"/>
    <s v="1EN"/>
    <x v="135"/>
    <n v="1"/>
  </r>
  <r>
    <s v="4AE"/>
    <x v="33"/>
    <x v="5"/>
    <s v="HK5297"/>
    <x v="29"/>
    <n v="8.1"/>
    <x v="0"/>
    <s v="4AE"/>
    <x v="36"/>
    <n v="2"/>
  </r>
  <r>
    <s v="4AE"/>
    <x v="33"/>
    <x v="5"/>
    <s v="HK4813"/>
    <x v="29"/>
    <n v="8.1"/>
    <x v="0"/>
    <s v="4AE"/>
    <x v="36"/>
    <n v="4"/>
  </r>
  <r>
    <s v="4AE"/>
    <x v="33"/>
    <x v="5"/>
    <s v="HK1798"/>
    <x v="29"/>
    <n v="8.1"/>
    <x v="0"/>
    <s v="4AE"/>
    <x v="36"/>
    <n v="4"/>
  </r>
  <r>
    <s v="1BP"/>
    <x v="56"/>
    <x v="5"/>
    <s v="HK1227"/>
    <x v="6"/>
    <n v="8.1"/>
    <x v="0"/>
    <s v="1BP"/>
    <x v="50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9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07"/>
    <n v="3"/>
  </r>
  <r>
    <s v="2AS"/>
    <x v="53"/>
    <x v="5"/>
    <s v="HK4303"/>
    <x v="9"/>
    <n v="8.1"/>
    <x v="0"/>
    <s v="1GZ"/>
    <x v="103"/>
    <n v="15"/>
  </r>
  <r>
    <s v="2GF"/>
    <x v="20"/>
    <x v="5"/>
    <s v="HK4478"/>
    <x v="9"/>
    <n v="8.1"/>
    <x v="0"/>
    <s v="0EJ"/>
    <x v="44"/>
    <n v="1"/>
  </r>
  <r>
    <s v="2GF"/>
    <x v="20"/>
    <x v="5"/>
    <s v="HK3216"/>
    <x v="41"/>
    <n v="8.1"/>
    <x v="0"/>
    <s v="1CP"/>
    <x v="23"/>
    <n v="2"/>
  </r>
  <r>
    <s v="2GE"/>
    <x v="48"/>
    <x v="5"/>
    <s v="N605PA"/>
    <x v="79"/>
    <n v="8.1999999999999993"/>
    <x v="0"/>
    <s v="2GE"/>
    <x v="108"/>
    <n v="1"/>
  </r>
  <r>
    <s v="2FP"/>
    <x v="21"/>
    <x v="5"/>
    <s v="HK1957"/>
    <x v="7"/>
    <n v="9.6"/>
    <x v="1"/>
    <s v="1BT"/>
    <x v="26"/>
    <n v="1"/>
  </r>
  <r>
    <s v="2FP"/>
    <x v="21"/>
    <x v="5"/>
    <s v="HK2219"/>
    <x v="87"/>
    <n v="6.2"/>
    <x v="1"/>
    <s v="2FK"/>
    <x v="75"/>
    <n v="3"/>
  </r>
  <r>
    <s v="2FP"/>
    <x v="21"/>
    <x v="5"/>
    <s v="HK1131"/>
    <x v="70"/>
    <n v="6.2"/>
    <x v="1"/>
    <s v="2AS"/>
    <x v="61"/>
    <n v="1"/>
  </r>
  <r>
    <s v="2FP"/>
    <x v="21"/>
    <x v="5"/>
    <s v="HK2513"/>
    <x v="6"/>
    <n v="3.2"/>
    <x v="7"/>
    <s v="1BR"/>
    <x v="51"/>
    <n v="1"/>
  </r>
  <r>
    <s v="2FT"/>
    <x v="44"/>
    <x v="5"/>
    <s v="HK5279"/>
    <x v="16"/>
    <n v="4.0999999999999996"/>
    <x v="3"/>
    <s v="1GQ"/>
    <x v="34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5"/>
    <n v="4"/>
  </r>
  <r>
    <s v="1GQ"/>
    <x v="36"/>
    <x v="5"/>
    <s v="HK2714"/>
    <x v="9"/>
    <n v="8.1"/>
    <x v="0"/>
    <s v="0EA"/>
    <x v="25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C4EF4-3D56-4378-ABA9-E73FED8E205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showAll="0"/>
    <pivotField showAll="0"/>
    <pivotField axis="axisRow"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1"/>
    <field x="10"/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A28B3-D17F-4C49-8E42-ECC1E37075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5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107">
    <i>
      <x v="4"/>
    </i>
    <i>
      <x v="30"/>
    </i>
    <i>
      <x v="18"/>
    </i>
    <i>
      <x v="20"/>
    </i>
    <i>
      <x v="17"/>
    </i>
    <i>
      <x v="90"/>
    </i>
    <i>
      <x v="23"/>
    </i>
    <i>
      <x v="78"/>
    </i>
    <i>
      <x v="50"/>
    </i>
    <i>
      <x v="46"/>
    </i>
    <i>
      <x v="44"/>
    </i>
    <i>
      <x v="73"/>
    </i>
    <i>
      <x v="42"/>
    </i>
    <i>
      <x v="101"/>
    </i>
    <i>
      <x v="32"/>
    </i>
    <i>
      <x v="66"/>
    </i>
    <i>
      <x v="25"/>
    </i>
    <i>
      <x v="45"/>
    </i>
    <i>
      <x v="51"/>
    </i>
    <i>
      <x v="54"/>
    </i>
    <i>
      <x v="24"/>
    </i>
    <i>
      <x v="75"/>
    </i>
    <i>
      <x v="88"/>
    </i>
    <i>
      <x v="29"/>
    </i>
    <i>
      <x v="36"/>
    </i>
    <i>
      <x v="48"/>
    </i>
    <i>
      <x v="37"/>
    </i>
    <i>
      <x v="74"/>
    </i>
    <i>
      <x v="13"/>
    </i>
    <i>
      <x v="21"/>
    </i>
    <i>
      <x v="16"/>
    </i>
    <i>
      <x v="3"/>
    </i>
    <i>
      <x v="83"/>
    </i>
    <i>
      <x v="12"/>
    </i>
    <i>
      <x v="5"/>
    </i>
    <i>
      <x v="38"/>
    </i>
    <i>
      <x v="55"/>
    </i>
    <i>
      <x v="40"/>
    </i>
    <i>
      <x v="94"/>
    </i>
    <i>
      <x v="49"/>
    </i>
    <i>
      <x v="89"/>
    </i>
    <i>
      <x v="10"/>
    </i>
    <i>
      <x v="14"/>
    </i>
    <i>
      <x v="86"/>
    </i>
    <i>
      <x v="43"/>
    </i>
    <i>
      <x v="77"/>
    </i>
    <i>
      <x v="34"/>
    </i>
    <i>
      <x v="7"/>
    </i>
    <i>
      <x v="41"/>
    </i>
    <i>
      <x v="72"/>
    </i>
    <i>
      <x v="97"/>
    </i>
    <i>
      <x v="33"/>
    </i>
    <i>
      <x v="28"/>
    </i>
    <i>
      <x v="70"/>
    </i>
    <i>
      <x v="79"/>
    </i>
    <i>
      <x v="80"/>
    </i>
    <i>
      <x v="99"/>
    </i>
    <i>
      <x v="53"/>
    </i>
    <i>
      <x v="84"/>
    </i>
    <i>
      <x v="19"/>
    </i>
    <i>
      <x v="31"/>
    </i>
    <i>
      <x v="26"/>
    </i>
    <i>
      <x v="62"/>
    </i>
    <i>
      <x v="59"/>
    </i>
    <i>
      <x v="105"/>
    </i>
    <i>
      <x v="98"/>
    </i>
    <i>
      <x v="85"/>
    </i>
    <i>
      <x v="15"/>
    </i>
    <i>
      <x v="39"/>
    </i>
    <i>
      <x v="103"/>
    </i>
    <i>
      <x v="102"/>
    </i>
    <i>
      <x v="61"/>
    </i>
    <i>
      <x v="100"/>
    </i>
    <i>
      <x v="71"/>
    </i>
    <i>
      <x v="63"/>
    </i>
    <i>
      <x v="27"/>
    </i>
    <i>
      <x v="91"/>
    </i>
    <i>
      <x v="64"/>
    </i>
    <i>
      <x v="93"/>
    </i>
    <i>
      <x v="57"/>
    </i>
    <i>
      <x v="96"/>
    </i>
    <i>
      <x/>
    </i>
    <i>
      <x v="11"/>
    </i>
    <i>
      <x v="82"/>
    </i>
    <i>
      <x v="2"/>
    </i>
    <i>
      <x v="35"/>
    </i>
    <i>
      <x v="95"/>
    </i>
    <i>
      <x v="65"/>
    </i>
    <i>
      <x v="60"/>
    </i>
    <i>
      <x v="9"/>
    </i>
    <i>
      <x v="81"/>
    </i>
    <i>
      <x v="67"/>
    </i>
    <i>
      <x v="47"/>
    </i>
    <i>
      <x v="87"/>
    </i>
    <i>
      <x v="58"/>
    </i>
    <i>
      <x v="68"/>
    </i>
    <i>
      <x v="76"/>
    </i>
    <i>
      <x v="69"/>
    </i>
    <i>
      <x v="6"/>
    </i>
    <i>
      <x v="22"/>
    </i>
    <i>
      <x v="8"/>
    </i>
    <i>
      <x v="1"/>
    </i>
    <i>
      <x v="104"/>
    </i>
    <i>
      <x v="92"/>
    </i>
    <i>
      <x v="5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6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EE2FB-595A-4BEA-BED2-B9696BFB40AF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6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2">
    <i>
      <x v="11"/>
    </i>
    <i>
      <x v="8"/>
    </i>
    <i>
      <x v="1"/>
    </i>
    <i>
      <x v="7"/>
    </i>
    <i>
      <x v="2"/>
    </i>
    <i>
      <x v="4"/>
    </i>
    <i>
      <x v="12"/>
    </i>
    <i>
      <x v="3"/>
    </i>
    <i>
      <x v="9"/>
    </i>
    <i>
      <x v="5"/>
    </i>
    <i>
      <x v="1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6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DA07EF-E778-4A3E-A684-2A0B18F6A8B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70" firstHeaderRow="1" firstDataRow="2" firstDataCol="1"/>
  <pivotFields count="12">
    <pivotField showAll="0"/>
    <pivotField axis="axisRow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62">
    <i>
      <x v="34"/>
    </i>
    <i>
      <x v="60"/>
    </i>
    <i>
      <x v="38"/>
    </i>
    <i>
      <x v="24"/>
    </i>
    <i>
      <x v="52"/>
    </i>
    <i>
      <x v="54"/>
    </i>
    <i>
      <x v="53"/>
    </i>
    <i>
      <x v="9"/>
    </i>
    <i>
      <x v="22"/>
    </i>
    <i>
      <x v="32"/>
    </i>
    <i>
      <x v="37"/>
    </i>
    <i>
      <x v="51"/>
    </i>
    <i>
      <x v="41"/>
    </i>
    <i>
      <x v="19"/>
    </i>
    <i>
      <x v="27"/>
    </i>
    <i>
      <x v="40"/>
    </i>
    <i>
      <x v="10"/>
    </i>
    <i>
      <x v="11"/>
    </i>
    <i>
      <x/>
    </i>
    <i>
      <x v="14"/>
    </i>
    <i>
      <x v="49"/>
    </i>
    <i>
      <x v="50"/>
    </i>
    <i>
      <x v="16"/>
    </i>
    <i>
      <x v="3"/>
    </i>
    <i>
      <x v="5"/>
    </i>
    <i>
      <x v="2"/>
    </i>
    <i>
      <x v="36"/>
    </i>
    <i>
      <x v="35"/>
    </i>
    <i>
      <x v="13"/>
    </i>
    <i>
      <x v="48"/>
    </i>
    <i>
      <x v="30"/>
    </i>
    <i>
      <x v="39"/>
    </i>
    <i>
      <x v="29"/>
    </i>
    <i>
      <x v="44"/>
    </i>
    <i>
      <x v="45"/>
    </i>
    <i>
      <x v="20"/>
    </i>
    <i>
      <x v="1"/>
    </i>
    <i>
      <x v="59"/>
    </i>
    <i>
      <x v="17"/>
    </i>
    <i>
      <x v="55"/>
    </i>
    <i>
      <x v="31"/>
    </i>
    <i>
      <x v="26"/>
    </i>
    <i>
      <x v="43"/>
    </i>
    <i>
      <x v="25"/>
    </i>
    <i>
      <x v="12"/>
    </i>
    <i>
      <x v="15"/>
    </i>
    <i>
      <x v="56"/>
    </i>
    <i>
      <x v="57"/>
    </i>
    <i>
      <x v="46"/>
    </i>
    <i>
      <x v="28"/>
    </i>
    <i>
      <x v="8"/>
    </i>
    <i>
      <x v="58"/>
    </i>
    <i>
      <x v="33"/>
    </i>
    <i>
      <x v="47"/>
    </i>
    <i>
      <x v="6"/>
    </i>
    <i>
      <x v="21"/>
    </i>
    <i>
      <x v="42"/>
    </i>
    <i>
      <x v="23"/>
    </i>
    <i>
      <x v="7"/>
    </i>
    <i>
      <x v="4"/>
    </i>
    <i>
      <x v="18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442D4-C165-464C-A37D-D3D0397DB5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H212" firstHeaderRow="1" firstDataRow="2" firstDataCol="1"/>
  <pivotFields count="12">
    <pivotField showAll="0"/>
    <pivotField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137">
    <i>
      <x v="58"/>
    </i>
    <i>
      <x v="31"/>
    </i>
    <i>
      <x v="22"/>
    </i>
    <i>
      <x v="120"/>
    </i>
    <i>
      <x v="103"/>
    </i>
    <i>
      <x v="55"/>
    </i>
    <i>
      <x v="121"/>
    </i>
    <i>
      <x v="41"/>
    </i>
    <i>
      <x v="68"/>
    </i>
    <i>
      <x v="49"/>
    </i>
    <i>
      <x v="89"/>
    </i>
    <i>
      <x v="115"/>
    </i>
    <i>
      <x v="99"/>
    </i>
    <i>
      <x v="111"/>
    </i>
    <i>
      <x v="100"/>
    </i>
    <i>
      <x v="110"/>
    </i>
    <i>
      <x v="98"/>
    </i>
    <i>
      <x v="53"/>
    </i>
    <i>
      <x/>
    </i>
    <i>
      <x v="1"/>
    </i>
    <i>
      <x v="88"/>
    </i>
    <i>
      <x v="10"/>
    </i>
    <i>
      <x v="47"/>
    </i>
    <i>
      <x v="19"/>
    </i>
    <i>
      <x v="34"/>
    </i>
    <i>
      <x v="2"/>
    </i>
    <i>
      <x v="108"/>
    </i>
    <i>
      <x v="93"/>
    </i>
    <i>
      <x v="37"/>
    </i>
    <i>
      <x v="63"/>
    </i>
    <i>
      <x v="43"/>
    </i>
    <i>
      <x v="36"/>
    </i>
    <i>
      <x v="104"/>
    </i>
    <i>
      <x v="102"/>
    </i>
    <i>
      <x v="76"/>
    </i>
    <i>
      <x v="109"/>
    </i>
    <i>
      <x v="45"/>
    </i>
    <i>
      <x v="30"/>
    </i>
    <i>
      <x v="123"/>
    </i>
    <i>
      <x v="35"/>
    </i>
    <i>
      <x v="33"/>
    </i>
    <i>
      <x v="131"/>
    </i>
    <i>
      <x v="61"/>
    </i>
    <i>
      <x v="16"/>
    </i>
    <i>
      <x v="28"/>
    </i>
    <i>
      <x v="119"/>
    </i>
    <i>
      <x v="112"/>
    </i>
    <i>
      <x v="25"/>
    </i>
    <i>
      <x v="29"/>
    </i>
    <i>
      <x v="9"/>
    </i>
    <i>
      <x v="6"/>
    </i>
    <i>
      <x v="40"/>
    </i>
    <i>
      <x v="90"/>
    </i>
    <i>
      <x v="3"/>
    </i>
    <i>
      <x v="125"/>
    </i>
    <i>
      <x v="118"/>
    </i>
    <i>
      <x v="126"/>
    </i>
    <i>
      <x v="127"/>
    </i>
    <i>
      <x v="95"/>
    </i>
    <i>
      <x v="132"/>
    </i>
    <i>
      <x v="8"/>
    </i>
    <i>
      <x v="69"/>
    </i>
    <i>
      <x v="97"/>
    </i>
    <i>
      <x v="135"/>
    </i>
    <i>
      <x v="113"/>
    </i>
    <i>
      <x v="94"/>
    </i>
    <i>
      <x v="92"/>
    </i>
    <i>
      <x v="13"/>
    </i>
    <i>
      <x v="96"/>
    </i>
    <i>
      <x v="46"/>
    </i>
    <i>
      <x v="101"/>
    </i>
    <i>
      <x v="85"/>
    </i>
    <i>
      <x v="74"/>
    </i>
    <i>
      <x v="38"/>
    </i>
    <i>
      <x v="20"/>
    </i>
    <i>
      <x v="84"/>
    </i>
    <i>
      <x v="129"/>
    </i>
    <i>
      <x v="52"/>
    </i>
    <i>
      <x v="117"/>
    </i>
    <i>
      <x v="79"/>
    </i>
    <i>
      <x v="114"/>
    </i>
    <i>
      <x v="42"/>
    </i>
    <i>
      <x v="134"/>
    </i>
    <i>
      <x v="87"/>
    </i>
    <i>
      <x v="23"/>
    </i>
    <i>
      <x v="78"/>
    </i>
    <i>
      <x v="128"/>
    </i>
    <i>
      <x v="4"/>
    </i>
    <i>
      <x v="18"/>
    </i>
    <i>
      <x v="54"/>
    </i>
    <i>
      <x v="15"/>
    </i>
    <i>
      <x v="116"/>
    </i>
    <i>
      <x v="32"/>
    </i>
    <i>
      <x v="56"/>
    </i>
    <i>
      <x v="75"/>
    </i>
    <i>
      <x v="67"/>
    </i>
    <i>
      <x v="57"/>
    </i>
    <i>
      <x v="122"/>
    </i>
    <i>
      <x v="81"/>
    </i>
    <i>
      <x v="66"/>
    </i>
    <i>
      <x v="7"/>
    </i>
    <i>
      <x v="71"/>
    </i>
    <i>
      <x v="50"/>
    </i>
    <i>
      <x v="5"/>
    </i>
    <i>
      <x v="39"/>
    </i>
    <i>
      <x v="70"/>
    </i>
    <i>
      <x v="17"/>
    </i>
    <i>
      <x v="107"/>
    </i>
    <i>
      <x v="83"/>
    </i>
    <i>
      <x v="26"/>
    </i>
    <i>
      <x v="24"/>
    </i>
    <i>
      <x v="77"/>
    </i>
    <i>
      <x v="14"/>
    </i>
    <i>
      <x v="60"/>
    </i>
    <i>
      <x v="65"/>
    </i>
    <i>
      <x v="11"/>
    </i>
    <i>
      <x v="59"/>
    </i>
    <i>
      <x v="62"/>
    </i>
    <i>
      <x v="105"/>
    </i>
    <i>
      <x v="72"/>
    </i>
    <i>
      <x v="91"/>
    </i>
    <i>
      <x v="73"/>
    </i>
    <i>
      <x v="124"/>
    </i>
    <i>
      <x v="48"/>
    </i>
    <i>
      <x v="133"/>
    </i>
    <i>
      <x v="12"/>
    </i>
    <i>
      <x v="21"/>
    </i>
    <i>
      <x v="106"/>
    </i>
    <i>
      <x v="130"/>
    </i>
    <i>
      <x v="64"/>
    </i>
    <i>
      <x v="80"/>
    </i>
    <i>
      <x v="86"/>
    </i>
    <i>
      <x v="82"/>
    </i>
    <i>
      <x v="51"/>
    </i>
    <i>
      <x v="44"/>
    </i>
    <i>
      <x v="27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F4DE1D-94E4-44AA-9A2D-70026BFAA3F3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F289" firstHeaderRow="1" firstDataRow="2" firstDataCol="2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compact="0" showAll="0">
      <items count="15">
        <item h="1"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281">
    <i>
      <x v="34"/>
    </i>
    <i r="1">
      <x v="58"/>
    </i>
    <i>
      <x v="38"/>
    </i>
    <i r="1">
      <x v="22"/>
    </i>
    <i r="1">
      <x v="30"/>
    </i>
    <i r="1">
      <x v="41"/>
    </i>
    <i r="1">
      <x v="55"/>
    </i>
    <i>
      <x v="24"/>
    </i>
    <i r="1">
      <x v="1"/>
    </i>
    <i r="1">
      <x v="36"/>
    </i>
    <i r="1">
      <x v="41"/>
    </i>
    <i r="1">
      <x v="68"/>
    </i>
    <i r="1">
      <x v="89"/>
    </i>
    <i r="1">
      <x v="100"/>
    </i>
    <i r="1">
      <x v="102"/>
    </i>
    <i>
      <x v="52"/>
    </i>
    <i r="1">
      <x v="95"/>
    </i>
    <i r="1">
      <x v="103"/>
    </i>
    <i r="1">
      <x v="120"/>
    </i>
    <i>
      <x v="9"/>
    </i>
    <i r="1">
      <x v="4"/>
    </i>
    <i r="1">
      <x v="10"/>
    </i>
    <i r="1">
      <x v="16"/>
    </i>
    <i r="1">
      <x v="17"/>
    </i>
    <i r="1">
      <x v="28"/>
    </i>
    <i r="1">
      <x v="34"/>
    </i>
    <i r="1">
      <x v="47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2"/>
    </i>
    <i r="1">
      <x v="94"/>
    </i>
    <i r="1">
      <x v="99"/>
    </i>
    <i r="1">
      <x v="109"/>
    </i>
    <i r="1">
      <x v="110"/>
    </i>
    <i r="1">
      <x v="111"/>
    </i>
    <i r="1">
      <x v="112"/>
    </i>
    <i r="1">
      <x v="113"/>
    </i>
    <i r="1">
      <x v="119"/>
    </i>
    <i>
      <x v="22"/>
    </i>
    <i r="1">
      <x v="49"/>
    </i>
    <i>
      <x v="53"/>
    </i>
    <i r="1">
      <x v="121"/>
    </i>
    <i>
      <x v="41"/>
    </i>
    <i r="1">
      <x v="98"/>
    </i>
    <i>
      <x v="54"/>
    </i>
    <i r="1">
      <x v="14"/>
    </i>
    <i r="1">
      <x v="19"/>
    </i>
    <i r="1">
      <x v="76"/>
    </i>
    <i r="1">
      <x v="88"/>
    </i>
    <i r="1">
      <x v="103"/>
    </i>
    <i>
      <x v="10"/>
    </i>
    <i r="1">
      <x v="25"/>
    </i>
    <i r="1">
      <x v="58"/>
    </i>
    <i>
      <x v="32"/>
    </i>
    <i r="1">
      <x v="103"/>
    </i>
    <i>
      <x v="37"/>
    </i>
    <i r="1">
      <x v="47"/>
    </i>
    <i r="1">
      <x v="53"/>
    </i>
    <i r="1">
      <x v="64"/>
    </i>
    <i r="1">
      <x v="90"/>
    </i>
    <i r="1">
      <x v="92"/>
    </i>
    <i r="1">
      <x v="99"/>
    </i>
    <i r="1">
      <x v="100"/>
    </i>
    <i r="1">
      <x v="105"/>
    </i>
    <i r="1">
      <x v="109"/>
    </i>
    <i r="1">
      <x v="110"/>
    </i>
    <i r="1">
      <x v="135"/>
    </i>
    <i>
      <x v="51"/>
    </i>
    <i r="1">
      <x v="115"/>
    </i>
    <i>
      <x v="14"/>
    </i>
    <i r="1">
      <x v="29"/>
    </i>
    <i r="1">
      <x v="34"/>
    </i>
    <i r="1">
      <x v="35"/>
    </i>
    <i r="1">
      <x v="37"/>
    </i>
    <i r="1">
      <x v="43"/>
    </i>
    <i>
      <x v="19"/>
    </i>
    <i r="1">
      <x v="9"/>
    </i>
    <i r="1">
      <x v="56"/>
    </i>
    <i r="1">
      <x v="61"/>
    </i>
    <i r="1">
      <x v="78"/>
    </i>
    <i r="1">
      <x v="79"/>
    </i>
    <i r="1">
      <x v="83"/>
    </i>
    <i r="1">
      <x v="100"/>
    </i>
    <i r="1">
      <x v="118"/>
    </i>
    <i r="1">
      <x v="123"/>
    </i>
    <i r="1">
      <x v="127"/>
    </i>
    <i r="1">
      <x v="131"/>
    </i>
    <i>
      <x v="2"/>
    </i>
    <i r="1">
      <x v="28"/>
    </i>
    <i r="1">
      <x v="34"/>
    </i>
    <i r="1">
      <x v="35"/>
    </i>
    <i r="1">
      <x v="37"/>
    </i>
    <i r="1">
      <x v="49"/>
    </i>
    <i r="1">
      <x v="97"/>
    </i>
    <i r="1">
      <x v="100"/>
    </i>
    <i r="1">
      <x v="103"/>
    </i>
    <i r="1">
      <x v="111"/>
    </i>
    <i r="1">
      <x v="123"/>
    </i>
    <i>
      <x v="29"/>
    </i>
    <i r="1">
      <x v="63"/>
    </i>
    <i>
      <x v="50"/>
    </i>
    <i r="1">
      <x v="111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93"/>
    </i>
    <i r="1">
      <x v="100"/>
    </i>
    <i r="1">
      <x v="101"/>
    </i>
    <i r="1">
      <x v="103"/>
    </i>
    <i r="1">
      <x v="104"/>
    </i>
    <i r="1">
      <x v="116"/>
    </i>
    <i>
      <x v="40"/>
    </i>
    <i r="1">
      <x v="92"/>
    </i>
    <i r="1">
      <x v="99"/>
    </i>
    <i r="1">
      <x v="125"/>
    </i>
    <i>
      <x v="27"/>
    </i>
    <i r="1">
      <x v="1"/>
    </i>
    <i r="1">
      <x v="2"/>
    </i>
    <i r="1">
      <x v="34"/>
    </i>
    <i r="1">
      <x v="53"/>
    </i>
    <i r="1">
      <x v="58"/>
    </i>
    <i r="1">
      <x v="78"/>
    </i>
    <i r="1">
      <x v="85"/>
    </i>
    <i r="1">
      <x v="87"/>
    </i>
    <i r="1">
      <x v="95"/>
    </i>
    <i r="1">
      <x v="98"/>
    </i>
    <i r="1">
      <x v="100"/>
    </i>
    <i r="1">
      <x v="110"/>
    </i>
    <i r="1">
      <x v="115"/>
    </i>
    <i r="1">
      <x v="121"/>
    </i>
    <i>
      <x v="45"/>
    </i>
    <i r="1">
      <x v="45"/>
    </i>
    <i r="1">
      <x v="52"/>
    </i>
    <i r="1">
      <x v="100"/>
    </i>
    <i r="1">
      <x v="104"/>
    </i>
    <i r="1">
      <x v="113"/>
    </i>
    <i>
      <x v="35"/>
    </i>
    <i r="1">
      <x v="58"/>
    </i>
    <i>
      <x/>
    </i>
    <i r="1">
      <x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9"/>
    </i>
    <i r="1">
      <x v="69"/>
    </i>
    <i r="1">
      <x v="71"/>
    </i>
    <i r="1">
      <x v="90"/>
    </i>
    <i r="1">
      <x v="93"/>
    </i>
    <i r="1">
      <x v="121"/>
    </i>
    <i r="1">
      <x v="123"/>
    </i>
    <i>
      <x v="16"/>
    </i>
    <i r="1">
      <x v="15"/>
    </i>
    <i r="1">
      <x v="41"/>
    </i>
    <i r="1">
      <x v="42"/>
    </i>
    <i r="1">
      <x v="44"/>
    </i>
    <i r="1">
      <x v="128"/>
    </i>
    <i r="1">
      <x v="132"/>
    </i>
    <i>
      <x v="59"/>
    </i>
    <i r="1">
      <x v="16"/>
    </i>
    <i r="1">
      <x v="32"/>
    </i>
    <i r="1">
      <x v="33"/>
    </i>
    <i r="1">
      <x v="40"/>
    </i>
    <i r="1">
      <x v="63"/>
    </i>
    <i r="1">
      <x v="100"/>
    </i>
    <i r="1">
      <x v="111"/>
    </i>
    <i r="1">
      <x v="113"/>
    </i>
    <i>
      <x v="11"/>
    </i>
    <i r="1">
      <x v="1"/>
    </i>
    <i>
      <x v="49"/>
    </i>
    <i r="1">
      <x v="3"/>
    </i>
    <i r="1">
      <x v="99"/>
    </i>
    <i r="1">
      <x v="103"/>
    </i>
    <i r="1">
      <x v="110"/>
    </i>
    <i>
      <x v="39"/>
    </i>
    <i r="1">
      <x v="93"/>
    </i>
    <i>
      <x v="48"/>
    </i>
    <i r="1">
      <x v="8"/>
    </i>
    <i r="1">
      <x v="103"/>
    </i>
    <i r="1">
      <x v="135"/>
    </i>
    <i>
      <x v="13"/>
    </i>
    <i r="1">
      <x v="34"/>
    </i>
    <i r="1">
      <x v="53"/>
    </i>
    <i>
      <x v="30"/>
    </i>
    <i r="1">
      <x v="7"/>
    </i>
    <i r="1">
      <x v="18"/>
    </i>
    <i r="1">
      <x v="20"/>
    </i>
    <i r="1">
      <x v="24"/>
    </i>
    <i r="1">
      <x v="47"/>
    </i>
    <i r="1">
      <x v="49"/>
    </i>
    <i r="1">
      <x v="50"/>
    </i>
    <i r="1">
      <x v="60"/>
    </i>
    <i r="1">
      <x v="65"/>
    </i>
    <i r="1">
      <x v="88"/>
    </i>
    <i r="1">
      <x v="100"/>
    </i>
    <i r="1">
      <x v="103"/>
    </i>
    <i r="1">
      <x v="110"/>
    </i>
    <i r="1">
      <x v="123"/>
    </i>
    <i>
      <x v="55"/>
    </i>
    <i r="1">
      <x v="13"/>
    </i>
    <i r="1">
      <x v="26"/>
    </i>
    <i r="1">
      <x v="32"/>
    </i>
    <i r="1">
      <x v="37"/>
    </i>
    <i r="1">
      <x v="40"/>
    </i>
    <i r="1">
      <x v="46"/>
    </i>
    <i r="1">
      <x v="63"/>
    </i>
    <i r="1">
      <x v="100"/>
    </i>
    <i r="1">
      <x v="111"/>
    </i>
    <i>
      <x v="36"/>
    </i>
    <i r="1">
      <x v="13"/>
    </i>
    <i r="1">
      <x v="16"/>
    </i>
    <i r="1">
      <x v="37"/>
    </i>
    <i r="1">
      <x v="43"/>
    </i>
    <i r="1">
      <x v="100"/>
    </i>
    <i r="1">
      <x v="129"/>
    </i>
    <i>
      <x v="20"/>
    </i>
    <i r="1">
      <x v="108"/>
    </i>
    <i>
      <x v="1"/>
    </i>
    <i r="1">
      <x v="2"/>
    </i>
    <i>
      <x v="43"/>
    </i>
    <i r="1">
      <x v="100"/>
    </i>
    <i>
      <x v="17"/>
    </i>
    <i r="1">
      <x v="45"/>
    </i>
    <i>
      <x v="26"/>
    </i>
    <i r="1">
      <x v="103"/>
    </i>
    <i>
      <x v="56"/>
    </i>
    <i r="1">
      <x v="6"/>
    </i>
    <i r="1">
      <x v="103"/>
    </i>
    <i>
      <x v="8"/>
    </i>
    <i r="1">
      <x v="100"/>
    </i>
    <i>
      <x v="57"/>
    </i>
    <i r="1">
      <x v="117"/>
    </i>
    <i r="1">
      <x v="126"/>
    </i>
    <i>
      <x v="31"/>
    </i>
    <i r="1">
      <x v="103"/>
    </i>
    <i>
      <x v="46"/>
    </i>
    <i r="1">
      <x v="18"/>
    </i>
    <i r="1">
      <x v="37"/>
    </i>
    <i r="1">
      <x v="51"/>
    </i>
    <i r="1">
      <x v="119"/>
    </i>
    <i>
      <x v="21"/>
    </i>
    <i r="1">
      <x v="2"/>
    </i>
    <i>
      <x v="25"/>
    </i>
    <i r="1">
      <x v="19"/>
    </i>
    <i r="1">
      <x v="47"/>
    </i>
    <i r="1">
      <x v="94"/>
    </i>
    <i>
      <x v="42"/>
    </i>
    <i r="1">
      <x v="110"/>
    </i>
    <i>
      <x v="58"/>
    </i>
    <i r="1">
      <x v="41"/>
    </i>
    <i r="1">
      <x v="132"/>
    </i>
    <i>
      <x v="33"/>
    </i>
    <i r="1">
      <x v="84"/>
    </i>
    <i r="1">
      <x v="94"/>
    </i>
    <i>
      <x v="4"/>
    </i>
    <i r="1">
      <x v="11"/>
    </i>
    <i>
      <x v="6"/>
    </i>
    <i r="1">
      <x v="40"/>
    </i>
    <i>
      <x v="23"/>
    </i>
    <i r="1">
      <x v="103"/>
    </i>
    <i>
      <x v="47"/>
    </i>
    <i r="1">
      <x v="100"/>
    </i>
    <i r="1">
      <x v="107"/>
    </i>
    <i>
      <x v="7"/>
    </i>
    <i r="1">
      <x/>
    </i>
    <i r="1">
      <x v="21"/>
    </i>
    <i t="grand">
      <x/>
    </i>
  </rowItems>
  <colFields count="1">
    <field x="11"/>
  </colFields>
  <colItems count="4">
    <i>
      <x v="1"/>
    </i>
    <i>
      <x v="2"/>
    </i>
    <i>
      <x v="3"/>
    </i>
    <i t="grand">
      <x/>
    </i>
  </colItems>
  <dataFields count="1">
    <dataField name="Suma de Número Servicios" fld="9" baseField="0" baseItem="0" numFmtId="164"/>
  </dataFields>
  <formats count="60">
    <format dxfId="60">
      <pivotArea outline="0" collapsedLevelsAreSubtotals="1" fieldPosition="0"/>
    </format>
    <format dxfId="59">
      <pivotArea dataOnly="0" labelOnly="1" outline="0" fieldPosition="0">
        <references count="1">
          <reference field="1" count="25">
            <x v="0"/>
            <x v="2"/>
            <x v="5"/>
            <x v="9"/>
            <x v="10"/>
            <x v="14"/>
            <x v="19"/>
            <x v="22"/>
            <x v="24"/>
            <x v="27"/>
            <x v="29"/>
            <x v="32"/>
            <x v="34"/>
            <x v="35"/>
            <x v="37"/>
            <x v="38"/>
            <x v="40"/>
            <x v="41"/>
            <x v="44"/>
            <x v="45"/>
            <x v="50"/>
            <x v="51"/>
            <x v="52"/>
            <x v="53"/>
            <x v="54"/>
          </reference>
        </references>
      </pivotArea>
    </format>
    <format dxfId="58">
      <pivotArea dataOnly="0" labelOnly="1" outline="0" fieldPosition="0">
        <references count="1">
          <reference field="1" count="25">
            <x v="1"/>
            <x v="8"/>
            <x v="11"/>
            <x v="13"/>
            <x v="16"/>
            <x v="17"/>
            <x v="20"/>
            <x v="21"/>
            <x v="25"/>
            <x v="26"/>
            <x v="30"/>
            <x v="31"/>
            <x v="33"/>
            <x v="36"/>
            <x v="39"/>
            <x v="42"/>
            <x v="43"/>
            <x v="46"/>
            <x v="48"/>
            <x v="49"/>
            <x v="55"/>
            <x v="56"/>
            <x v="57"/>
            <x v="58"/>
            <x v="59"/>
          </reference>
        </references>
      </pivotArea>
    </format>
    <format dxfId="57">
      <pivotArea dataOnly="0" labelOnly="1" outline="0" fieldPosition="0">
        <references count="1">
          <reference field="1" count="5">
            <x v="4"/>
            <x v="6"/>
            <x v="7"/>
            <x v="23"/>
            <x v="47"/>
          </reference>
        </references>
      </pivotArea>
    </format>
    <format dxfId="56">
      <pivotArea dataOnly="0" labelOnly="1" grandRow="1" outline="0" fieldPosition="0"/>
    </format>
    <format dxfId="55">
      <pivotArea dataOnly="0" labelOnly="1" outline="0" fieldPosition="0">
        <references count="2">
          <reference field="1" count="1" selected="0">
            <x v="34"/>
          </reference>
          <reference field="8" count="1">
            <x v="58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38"/>
          </reference>
          <reference field="8" count="4">
            <x v="22"/>
            <x v="30"/>
            <x v="41"/>
            <x v="55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24"/>
          </reference>
          <reference field="8" count="7">
            <x v="1"/>
            <x v="36"/>
            <x v="41"/>
            <x v="68"/>
            <x v="89"/>
            <x v="100"/>
            <x v="102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52"/>
          </reference>
          <reference field="8" count="3">
            <x v="95"/>
            <x v="103"/>
            <x v="120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9"/>
          </reference>
          <reference field="8" count="24">
            <x v="4"/>
            <x v="10"/>
            <x v="16"/>
            <x v="17"/>
            <x v="28"/>
            <x v="34"/>
            <x v="47"/>
            <x v="53"/>
            <x v="54"/>
            <x v="57"/>
            <x v="59"/>
            <x v="65"/>
            <x v="67"/>
            <x v="69"/>
            <x v="74"/>
            <x v="92"/>
            <x v="94"/>
            <x v="99"/>
            <x v="109"/>
            <x v="110"/>
            <x v="111"/>
            <x v="112"/>
            <x v="113"/>
            <x v="119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22"/>
          </reference>
          <reference field="8" count="1">
            <x v="49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53"/>
          </reference>
          <reference field="8" count="1">
            <x v="121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41"/>
          </reference>
          <reference field="8" count="1">
            <x v="98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54"/>
          </reference>
          <reference field="8" count="5">
            <x v="14"/>
            <x v="19"/>
            <x v="76"/>
            <x v="88"/>
            <x v="103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10"/>
          </reference>
          <reference field="8" count="2">
            <x v="25"/>
            <x v="58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32"/>
          </reference>
          <reference field="8" count="1">
            <x v="103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37"/>
          </reference>
          <reference field="8" count="11">
            <x v="47"/>
            <x v="53"/>
            <x v="64"/>
            <x v="90"/>
            <x v="92"/>
            <x v="99"/>
            <x v="100"/>
            <x v="105"/>
            <x v="109"/>
            <x v="110"/>
            <x v="135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51"/>
          </reference>
          <reference field="8" count="1">
            <x v="115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14"/>
          </reference>
          <reference field="8" count="5">
            <x v="29"/>
            <x v="34"/>
            <x v="35"/>
            <x v="37"/>
            <x v="43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19"/>
          </reference>
          <reference field="8" count="11">
            <x v="9"/>
            <x v="56"/>
            <x v="61"/>
            <x v="78"/>
            <x v="79"/>
            <x v="83"/>
            <x v="100"/>
            <x v="118"/>
            <x v="123"/>
            <x v="127"/>
            <x v="131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2"/>
          </reference>
          <reference field="8" count="10">
            <x v="28"/>
            <x v="34"/>
            <x v="35"/>
            <x v="37"/>
            <x v="49"/>
            <x v="97"/>
            <x v="100"/>
            <x v="103"/>
            <x v="111"/>
            <x v="123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29"/>
          </reference>
          <reference field="8" count="1">
            <x v="63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50"/>
          </reference>
          <reference field="8" count="1">
            <x v="111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44"/>
          </reference>
          <reference field="8" count="13">
            <x v="0"/>
            <x v="2"/>
            <x v="5"/>
            <x v="23"/>
            <x v="49"/>
            <x v="54"/>
            <x v="69"/>
            <x v="93"/>
            <x v="100"/>
            <x v="101"/>
            <x v="103"/>
            <x v="104"/>
            <x v="116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40"/>
          </reference>
          <reference field="8" count="3">
            <x v="92"/>
            <x v="99"/>
            <x v="125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27"/>
          </reference>
          <reference field="8" count="14">
            <x v="1"/>
            <x v="2"/>
            <x v="34"/>
            <x v="53"/>
            <x v="58"/>
            <x v="78"/>
            <x v="85"/>
            <x v="87"/>
            <x v="95"/>
            <x v="98"/>
            <x v="100"/>
            <x v="110"/>
            <x v="115"/>
            <x v="121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45"/>
          </reference>
          <reference field="8" count="5">
            <x v="45"/>
            <x v="52"/>
            <x v="100"/>
            <x v="104"/>
            <x v="113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35"/>
          </reference>
          <reference field="8" count="1">
            <x v="58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0"/>
          </reference>
          <reference field="8" count="1">
            <x v="0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5"/>
          </reference>
          <reference field="8" count="13">
            <x v="0"/>
            <x v="2"/>
            <x v="5"/>
            <x v="20"/>
            <x v="38"/>
            <x v="46"/>
            <x v="49"/>
            <x v="69"/>
            <x v="71"/>
            <x v="90"/>
            <x v="93"/>
            <x v="121"/>
            <x v="123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16"/>
          </reference>
          <reference field="8" count="6">
            <x v="15"/>
            <x v="41"/>
            <x v="42"/>
            <x v="44"/>
            <x v="128"/>
            <x v="132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59"/>
          </reference>
          <reference field="8" count="8">
            <x v="16"/>
            <x v="32"/>
            <x v="33"/>
            <x v="40"/>
            <x v="63"/>
            <x v="100"/>
            <x v="111"/>
            <x v="113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1"/>
          </reference>
          <reference field="8" count="1">
            <x v="1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49"/>
          </reference>
          <reference field="8" count="4">
            <x v="3"/>
            <x v="99"/>
            <x v="103"/>
            <x v="110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39"/>
          </reference>
          <reference field="8" count="1">
            <x v="93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48"/>
          </reference>
          <reference field="8" count="3">
            <x v="8"/>
            <x v="103"/>
            <x v="135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13"/>
          </reference>
          <reference field="8" count="2">
            <x v="34"/>
            <x v="53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30"/>
          </reference>
          <reference field="8" count="14">
            <x v="7"/>
            <x v="18"/>
            <x v="20"/>
            <x v="24"/>
            <x v="47"/>
            <x v="49"/>
            <x v="50"/>
            <x v="60"/>
            <x v="65"/>
            <x v="88"/>
            <x v="100"/>
            <x v="103"/>
            <x v="110"/>
            <x v="123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55"/>
          </reference>
          <reference field="8" count="9">
            <x v="13"/>
            <x v="26"/>
            <x v="32"/>
            <x v="37"/>
            <x v="40"/>
            <x v="46"/>
            <x v="63"/>
            <x v="100"/>
            <x v="111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36"/>
          </reference>
          <reference field="8" count="6">
            <x v="13"/>
            <x v="16"/>
            <x v="37"/>
            <x v="43"/>
            <x v="100"/>
            <x v="129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20"/>
          </reference>
          <reference field="8" count="1">
            <x v="108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1"/>
          </reference>
          <reference field="8" count="1">
            <x v="2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43"/>
          </reference>
          <reference field="8" count="1">
            <x v="100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17"/>
          </reference>
          <reference field="8" count="1">
            <x v="45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26"/>
          </reference>
          <reference field="8" count="1">
            <x v="103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56"/>
          </reference>
          <reference field="8" count="2">
            <x v="6"/>
            <x v="103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8"/>
          </reference>
          <reference field="8" count="1">
            <x v="100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57"/>
          </reference>
          <reference field="8" count="2">
            <x v="117"/>
            <x v="126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31"/>
          </reference>
          <reference field="8" count="1">
            <x v="103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46"/>
          </reference>
          <reference field="8" count="4">
            <x v="18"/>
            <x v="37"/>
            <x v="51"/>
            <x v="119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21"/>
          </reference>
          <reference field="8" count="1">
            <x v="2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25"/>
          </reference>
          <reference field="8" count="3">
            <x v="19"/>
            <x v="47"/>
            <x v="94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42"/>
          </reference>
          <reference field="8" count="1">
            <x v="110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58"/>
          </reference>
          <reference field="8" count="2">
            <x v="41"/>
            <x v="132"/>
          </reference>
        </references>
      </pivotArea>
    </format>
    <format dxfId="6">
      <pivotArea dataOnly="0" labelOnly="1" outline="0" fieldPosition="0">
        <references count="2">
          <reference field="1" count="1" selected="0">
            <x v="33"/>
          </reference>
          <reference field="8" count="2">
            <x v="84"/>
            <x v="94"/>
          </reference>
        </references>
      </pivotArea>
    </format>
    <format dxfId="5">
      <pivotArea dataOnly="0" labelOnly="1" outline="0" fieldPosition="0">
        <references count="2">
          <reference field="1" count="1" selected="0">
            <x v="4"/>
          </reference>
          <reference field="8" count="1">
            <x v="11"/>
          </reference>
        </references>
      </pivotArea>
    </format>
    <format dxfId="4">
      <pivotArea dataOnly="0" labelOnly="1" outline="0" fieldPosition="0">
        <references count="2">
          <reference field="1" count="1" selected="0">
            <x v="6"/>
          </reference>
          <reference field="8" count="1">
            <x v="40"/>
          </reference>
        </references>
      </pivotArea>
    </format>
    <format dxfId="3">
      <pivotArea dataOnly="0" labelOnly="1" outline="0" fieldPosition="0">
        <references count="2">
          <reference field="1" count="1" selected="0">
            <x v="23"/>
          </reference>
          <reference field="8" count="1">
            <x v="103"/>
          </reference>
        </references>
      </pivotArea>
    </format>
    <format dxfId="2">
      <pivotArea dataOnly="0" labelOnly="1" outline="0" fieldPosition="0">
        <references count="2">
          <reference field="1" count="1" selected="0">
            <x v="47"/>
          </reference>
          <reference field="8" count="2">
            <x v="100"/>
            <x v="107"/>
          </reference>
        </references>
      </pivotArea>
    </format>
    <format dxfId="1">
      <pivotArea dataOnly="0" labelOnly="1" outline="0" fieldPosition="0">
        <references count="2">
          <reference field="1" count="1" selected="0">
            <x v="7"/>
          </reference>
          <reference field="8" count="2">
            <x v="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AA40C-D945-4D09-8C0C-D53716CE70F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678" firstHeaderRow="1" firstDataRow="1" firstDataCol="3" rowPageCount="2" colPageCount="1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axis="axisRow" compact="0" showAll="0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</pivotField>
    <pivotField compact="0" showAll="0"/>
    <pivotField axis="axisPage" compact="0" showAll="0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</pivotField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670">
    <i>
      <x v="34"/>
    </i>
    <i r="1">
      <x v="58"/>
    </i>
    <i r="2">
      <x v="17"/>
    </i>
    <i r="2">
      <x v="18"/>
    </i>
    <i r="2">
      <x v="20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0"/>
    </i>
    <i r="2">
      <x v="32"/>
    </i>
    <i r="1">
      <x v="102"/>
    </i>
    <i r="2">
      <x v="16"/>
    </i>
    <i r="2">
      <x v="17"/>
    </i>
    <i>
      <x v="52"/>
    </i>
    <i r="1">
      <x v="95"/>
    </i>
    <i r="2">
      <x v="37"/>
    </i>
    <i r="1">
      <x v="103"/>
    </i>
    <i r="2">
      <x v="23"/>
    </i>
    <i r="2">
      <x v="32"/>
    </i>
    <i r="1">
      <x v="120"/>
    </i>
    <i r="2">
      <x v="23"/>
    </i>
    <i r="2">
      <x v="36"/>
    </i>
    <i r="2">
      <x v="70"/>
    </i>
    <i r="2">
      <x v="75"/>
    </i>
    <i>
      <x v="9"/>
    </i>
    <i r="1">
      <x v="4"/>
    </i>
    <i r="2">
      <x v="44"/>
    </i>
    <i r="1">
      <x v="10"/>
    </i>
    <i r="2">
      <x v="88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54"/>
    </i>
    <i r="1">
      <x v="47"/>
    </i>
    <i r="2">
      <x v="37"/>
    </i>
    <i r="2">
      <x v="46"/>
    </i>
    <i r="2">
      <x v="51"/>
    </i>
    <i r="2">
      <x v="90"/>
    </i>
    <i r="2">
      <x v="99"/>
    </i>
    <i r="1">
      <x v="53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86"/>
    </i>
    <i r="1">
      <x v="69"/>
    </i>
    <i r="2">
      <x v="101"/>
    </i>
    <i r="1">
      <x v="74"/>
    </i>
    <i r="2">
      <x v="45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88"/>
    </i>
    <i r="2">
      <x v="90"/>
    </i>
    <i r="1">
      <x v="109"/>
    </i>
    <i r="2">
      <x v="88"/>
    </i>
    <i r="2">
      <x v="90"/>
    </i>
    <i r="1">
      <x v="110"/>
    </i>
    <i r="2">
      <x v="90"/>
    </i>
    <i r="1">
      <x v="111"/>
    </i>
    <i r="2">
      <x v="90"/>
    </i>
    <i r="1">
      <x v="112"/>
    </i>
    <i r="2">
      <x v="88"/>
    </i>
    <i r="1">
      <x v="113"/>
    </i>
    <i r="2">
      <x v="45"/>
    </i>
    <i r="2">
      <x v="86"/>
    </i>
    <i r="1">
      <x v="119"/>
    </i>
    <i r="2">
      <x v="49"/>
    </i>
    <i>
      <x v="22"/>
    </i>
    <i r="1">
      <x v="49"/>
    </i>
    <i r="2">
      <x v="45"/>
    </i>
    <i r="2">
      <x v="83"/>
    </i>
    <i r="2">
      <x v="101"/>
    </i>
    <i>
      <x v="53"/>
    </i>
    <i r="1">
      <x v="121"/>
    </i>
    <i r="2">
      <x v="17"/>
    </i>
    <i r="2">
      <x v="20"/>
    </i>
    <i r="2">
      <x v="66"/>
    </i>
    <i>
      <x v="41"/>
    </i>
    <i r="1">
      <x v="98"/>
    </i>
    <i r="2">
      <x v="73"/>
    </i>
    <i>
      <x v="54"/>
    </i>
    <i r="1">
      <x v="14"/>
    </i>
    <i r="2">
      <x v="44"/>
    </i>
    <i r="1">
      <x v="19"/>
    </i>
    <i r="2">
      <x v="51"/>
    </i>
    <i r="2">
      <x v="90"/>
    </i>
    <i r="1">
      <x v="76"/>
    </i>
    <i r="2">
      <x v="49"/>
    </i>
    <i r="2">
      <x v="51"/>
    </i>
    <i r="2">
      <x v="54"/>
    </i>
    <i r="1">
      <x v="88"/>
    </i>
    <i r="2">
      <x v="44"/>
    </i>
    <i r="1">
      <x v="103"/>
    </i>
    <i r="2">
      <x v="44"/>
    </i>
    <i r="2">
      <x v="51"/>
    </i>
    <i r="2">
      <x v="53"/>
    </i>
    <i r="2">
      <x v="78"/>
    </i>
    <i r="2">
      <x v="90"/>
    </i>
    <i>
      <x v="10"/>
    </i>
    <i r="1">
      <x v="25"/>
    </i>
    <i r="2">
      <x v="26"/>
    </i>
    <i r="2">
      <x v="27"/>
    </i>
    <i r="2">
      <x v="28"/>
    </i>
    <i r="2">
      <x v="29"/>
    </i>
    <i r="1">
      <x v="58"/>
    </i>
    <i r="2">
      <x v="17"/>
    </i>
    <i r="2">
      <x v="20"/>
    </i>
    <i>
      <x v="32"/>
    </i>
    <i r="1">
      <x v="103"/>
    </i>
    <i r="2">
      <x v="24"/>
    </i>
    <i r="2">
      <x v="25"/>
    </i>
    <i r="2">
      <x v="46"/>
    </i>
    <i>
      <x v="37"/>
    </i>
    <i r="1">
      <x v="47"/>
    </i>
    <i r="2">
      <x v="80"/>
    </i>
    <i r="2">
      <x v="99"/>
    </i>
    <i r="1">
      <x v="53"/>
    </i>
    <i r="2">
      <x v="90"/>
    </i>
    <i r="1">
      <x v="64"/>
    </i>
    <i r="2">
      <x v="46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4"/>
    </i>
    <i r="2">
      <x v="21"/>
    </i>
    <i r="2">
      <x v="48"/>
    </i>
    <i r="2">
      <x v="90"/>
    </i>
    <i r="1">
      <x v="100"/>
    </i>
    <i r="2">
      <x v="44"/>
    </i>
    <i r="2">
      <x v="78"/>
    </i>
    <i r="2">
      <x v="84"/>
    </i>
    <i r="1">
      <x v="105"/>
    </i>
    <i r="2">
      <x v="44"/>
    </i>
    <i r="1">
      <x v="109"/>
    </i>
    <i r="2">
      <x v="90"/>
    </i>
    <i r="1">
      <x v="110"/>
    </i>
    <i r="2">
      <x v="13"/>
    </i>
    <i r="2">
      <x v="37"/>
    </i>
    <i r="2">
      <x v="38"/>
    </i>
    <i r="1">
      <x v="135"/>
    </i>
    <i r="2">
      <x v="48"/>
    </i>
    <i>
      <x v="51"/>
    </i>
    <i r="1">
      <x v="115"/>
    </i>
    <i r="2">
      <x v="66"/>
    </i>
    <i r="2">
      <x v="73"/>
    </i>
    <i r="2">
      <x v="77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1">
      <x v="43"/>
    </i>
    <i r="2">
      <x v="42"/>
    </i>
    <i r="2">
      <x v="46"/>
    </i>
    <i>
      <x v="19"/>
    </i>
    <i r="1">
      <x v="9"/>
    </i>
    <i r="2">
      <x v="41"/>
    </i>
    <i r="2">
      <x v="83"/>
    </i>
    <i r="1">
      <x v="56"/>
    </i>
    <i r="2">
      <x v="46"/>
    </i>
    <i r="1">
      <x v="61"/>
    </i>
    <i r="2">
      <x v="42"/>
    </i>
    <i r="2">
      <x v="90"/>
    </i>
    <i r="1">
      <x v="78"/>
    </i>
    <i r="2">
      <x v="24"/>
    </i>
    <i r="1">
      <x v="79"/>
    </i>
    <i r="2">
      <x v="54"/>
    </i>
    <i r="1">
      <x v="83"/>
    </i>
    <i r="2">
      <x v="46"/>
    </i>
    <i r="1">
      <x v="100"/>
    </i>
    <i r="2">
      <x v="90"/>
    </i>
    <i r="1">
      <x v="118"/>
    </i>
    <i r="2">
      <x v="64"/>
    </i>
    <i r="2">
      <x v="90"/>
    </i>
    <i r="2">
      <x v="105"/>
    </i>
    <i r="1">
      <x v="123"/>
    </i>
    <i r="2">
      <x v="90"/>
    </i>
    <i r="1">
      <x v="127"/>
    </i>
    <i r="2">
      <x v="88"/>
    </i>
    <i r="1">
      <x v="131"/>
    </i>
    <i r="2">
      <x v="40"/>
    </i>
    <i r="2">
      <x v="41"/>
    </i>
    <i r="2">
      <x v="46"/>
    </i>
    <i r="2">
      <x v="78"/>
    </i>
    <i>
      <x v="2"/>
    </i>
    <i r="1">
      <x v="28"/>
    </i>
    <i r="2">
      <x v="51"/>
    </i>
    <i r="1">
      <x v="34"/>
    </i>
    <i r="2">
      <x v="33"/>
    </i>
    <i r="2">
      <x v="46"/>
    </i>
    <i r="1">
      <x v="35"/>
    </i>
    <i r="2">
      <x v="46"/>
    </i>
    <i r="1">
      <x v="37"/>
    </i>
    <i r="2">
      <x v="44"/>
    </i>
    <i r="1">
      <x v="49"/>
    </i>
    <i r="2">
      <x v="83"/>
    </i>
    <i r="1">
      <x v="97"/>
    </i>
    <i r="2">
      <x v="73"/>
    </i>
    <i r="1">
      <x v="100"/>
    </i>
    <i r="2">
      <x v="42"/>
    </i>
    <i r="1">
      <x v="103"/>
    </i>
    <i r="2">
      <x v="37"/>
    </i>
    <i r="2">
      <x v="90"/>
    </i>
    <i r="1">
      <x v="111"/>
    </i>
    <i r="2">
      <x v="32"/>
    </i>
    <i r="2">
      <x v="34"/>
    </i>
    <i r="2">
      <x v="103"/>
    </i>
    <i r="1">
      <x v="123"/>
    </i>
    <i r="2">
      <x v="43"/>
    </i>
    <i r="2">
      <x v="46"/>
    </i>
    <i r="2">
      <x v="89"/>
    </i>
    <i r="2">
      <x v="90"/>
    </i>
    <i>
      <x v="29"/>
    </i>
    <i r="1">
      <x v="63"/>
    </i>
    <i r="2">
      <x v="42"/>
    </i>
    <i r="2">
      <x v="78"/>
    </i>
    <i r="2">
      <x v="90"/>
    </i>
    <i>
      <x v="50"/>
    </i>
    <i r="1">
      <x v="111"/>
    </i>
    <i r="2">
      <x v="46"/>
    </i>
    <i r="2">
      <x v="54"/>
    </i>
    <i r="2">
      <x v="78"/>
    </i>
    <i r="2">
      <x v="90"/>
    </i>
    <i r="2">
      <x v="103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46"/>
    </i>
    <i r="1">
      <x v="69"/>
    </i>
    <i r="2">
      <x v="54"/>
    </i>
    <i r="1">
      <x v="93"/>
    </i>
    <i r="2">
      <x v="42"/>
    </i>
    <i r="1">
      <x v="100"/>
    </i>
    <i r="2">
      <x v="42"/>
    </i>
    <i r="2">
      <x v="54"/>
    </i>
    <i r="2">
      <x v="78"/>
    </i>
    <i r="2">
      <x v="90"/>
    </i>
    <i r="1">
      <x v="101"/>
    </i>
    <i r="2">
      <x v="54"/>
    </i>
    <i r="1">
      <x v="103"/>
    </i>
    <i r="2">
      <x v="42"/>
    </i>
    <i r="2">
      <x v="43"/>
    </i>
    <i r="2">
      <x v="53"/>
    </i>
    <i r="1">
      <x v="104"/>
    </i>
    <i r="2">
      <x v="90"/>
    </i>
    <i r="1">
      <x v="116"/>
    </i>
    <i r="2">
      <x v="46"/>
    </i>
    <i>
      <x v="4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25"/>
    </i>
    <i r="2">
      <x v="10"/>
    </i>
    <i r="2">
      <x v="54"/>
    </i>
    <i r="2">
      <x v="88"/>
    </i>
    <i r="2">
      <x v="90"/>
    </i>
    <i>
      <x v="27"/>
    </i>
    <i r="1">
      <x v="1"/>
    </i>
    <i r="2">
      <x v="29"/>
    </i>
    <i r="1">
      <x v="2"/>
    </i>
    <i r="2">
      <x v="46"/>
    </i>
    <i r="1">
      <x v="34"/>
    </i>
    <i r="2">
      <x v="37"/>
    </i>
    <i r="1">
      <x v="53"/>
    </i>
    <i r="2">
      <x v="10"/>
    </i>
    <i r="1">
      <x v="58"/>
    </i>
    <i r="2">
      <x v="17"/>
    </i>
    <i r="2">
      <x v="18"/>
    </i>
    <i r="2">
      <x v="20"/>
    </i>
    <i r="1">
      <x v="78"/>
    </i>
    <i r="2">
      <x v="23"/>
    </i>
    <i r="1">
      <x v="85"/>
    </i>
    <i r="2">
      <x v="17"/>
    </i>
    <i r="1">
      <x v="87"/>
    </i>
    <i r="2">
      <x v="61"/>
    </i>
    <i r="1">
      <x v="95"/>
    </i>
    <i r="2">
      <x v="37"/>
    </i>
    <i r="1">
      <x v="98"/>
    </i>
    <i r="2">
      <x v="73"/>
    </i>
    <i r="1">
      <x v="100"/>
    </i>
    <i r="2">
      <x v="32"/>
    </i>
    <i r="1">
      <x v="110"/>
    </i>
    <i r="2">
      <x v="37"/>
    </i>
    <i r="1">
      <x v="115"/>
    </i>
    <i r="2">
      <x v="73"/>
    </i>
    <i r="2">
      <x v="77"/>
    </i>
    <i r="1">
      <x v="121"/>
    </i>
    <i r="2">
      <x v="17"/>
    </i>
    <i r="2">
      <x v="20"/>
    </i>
    <i>
      <x v="45"/>
    </i>
    <i r="1">
      <x v="45"/>
    </i>
    <i r="2">
      <x v="88"/>
    </i>
    <i r="1">
      <x v="52"/>
    </i>
    <i r="2">
      <x v="54"/>
    </i>
    <i r="2">
      <x v="90"/>
    </i>
    <i r="1">
      <x v="100"/>
    </i>
    <i r="2">
      <x v="44"/>
    </i>
    <i r="2">
      <x v="95"/>
    </i>
    <i r="1">
      <x v="104"/>
    </i>
    <i r="2">
      <x v="78"/>
    </i>
    <i r="1">
      <x v="113"/>
    </i>
    <i r="2">
      <x v="86"/>
    </i>
    <i>
      <x v="35"/>
    </i>
    <i r="1">
      <x v="58"/>
    </i>
    <i r="2">
      <x v="74"/>
    </i>
    <i>
      <x/>
    </i>
    <i r="1">
      <x/>
    </i>
    <i r="2">
      <x v="78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9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90"/>
    </i>
    <i r="2">
      <x v="44"/>
    </i>
    <i r="1">
      <x v="93"/>
    </i>
    <i r="2">
      <x v="42"/>
    </i>
    <i r="1">
      <x v="121"/>
    </i>
    <i r="2">
      <x v="17"/>
    </i>
    <i r="2">
      <x v="20"/>
    </i>
    <i r="1">
      <x v="123"/>
    </i>
    <i r="2">
      <x v="51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28"/>
    </i>
    <i r="2">
      <x v="4"/>
    </i>
    <i r="1">
      <x v="132"/>
    </i>
    <i r="2">
      <x v="7"/>
    </i>
    <i>
      <x v="59"/>
    </i>
    <i r="1">
      <x v="16"/>
    </i>
    <i r="2">
      <x v="42"/>
    </i>
    <i r="2">
      <x v="46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63"/>
    </i>
    <i r="2">
      <x v="78"/>
    </i>
    <i r="1">
      <x v="100"/>
    </i>
    <i r="2">
      <x v="44"/>
    </i>
    <i r="1">
      <x v="111"/>
    </i>
    <i r="2">
      <x v="46"/>
    </i>
    <i r="2">
      <x v="47"/>
    </i>
    <i r="2">
      <x v="90"/>
    </i>
    <i r="1">
      <x v="113"/>
    </i>
    <i r="2">
      <x v="78"/>
    </i>
    <i>
      <x v="11"/>
    </i>
    <i r="1">
      <x v="1"/>
    </i>
    <i r="2">
      <x v="12"/>
    </i>
    <i r="2">
      <x v="29"/>
    </i>
    <i>
      <x v="49"/>
    </i>
    <i r="1">
      <x v="3"/>
    </i>
    <i r="2">
      <x v="32"/>
    </i>
    <i r="1">
      <x v="99"/>
    </i>
    <i r="2">
      <x v="32"/>
    </i>
    <i r="1">
      <x v="103"/>
    </i>
    <i r="2">
      <x v="32"/>
    </i>
    <i r="2">
      <x v="90"/>
    </i>
    <i r="1">
      <x v="110"/>
    </i>
    <i r="2">
      <x v="13"/>
    </i>
    <i r="2">
      <x v="32"/>
    </i>
    <i r="2">
      <x v="38"/>
    </i>
    <i r="2">
      <x v="72"/>
    </i>
    <i r="2">
      <x v="78"/>
    </i>
    <i>
      <x v="39"/>
    </i>
    <i r="1">
      <x v="93"/>
    </i>
    <i r="2">
      <x v="40"/>
    </i>
    <i r="2">
      <x v="42"/>
    </i>
    <i>
      <x v="48"/>
    </i>
    <i r="1">
      <x v="8"/>
    </i>
    <i r="2">
      <x v="90"/>
    </i>
    <i r="1">
      <x v="103"/>
    </i>
    <i r="2">
      <x v="48"/>
    </i>
    <i r="2">
      <x v="54"/>
    </i>
    <i r="2">
      <x v="88"/>
    </i>
    <i r="2">
      <x v="90"/>
    </i>
    <i r="1">
      <x v="135"/>
    </i>
    <i r="2">
      <x v="48"/>
    </i>
    <i r="2">
      <x v="88"/>
    </i>
    <i>
      <x v="13"/>
    </i>
    <i r="1">
      <x v="34"/>
    </i>
    <i r="2">
      <x v="37"/>
    </i>
    <i r="1">
      <x v="53"/>
    </i>
    <i r="2">
      <x v="10"/>
    </i>
    <i r="2">
      <x v="55"/>
    </i>
    <i r="2">
      <x v="90"/>
    </i>
    <i>
      <x v="30"/>
    </i>
    <i r="1">
      <x v="7"/>
    </i>
    <i r="2">
      <x v="46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47"/>
    </i>
    <i r="2">
      <x v="99"/>
    </i>
    <i r="1">
      <x v="49"/>
    </i>
    <i r="2">
      <x v="104"/>
    </i>
    <i r="1">
      <x v="50"/>
    </i>
    <i r="2">
      <x v="78"/>
    </i>
    <i r="1">
      <x v="60"/>
    </i>
    <i r="2">
      <x v="78"/>
    </i>
    <i r="1">
      <x v="65"/>
    </i>
    <i r="2">
      <x v="45"/>
    </i>
    <i r="1">
      <x v="88"/>
    </i>
    <i r="2">
      <x v="44"/>
    </i>
    <i r="2">
      <x v="46"/>
    </i>
    <i r="1">
      <x v="100"/>
    </i>
    <i r="2">
      <x v="41"/>
    </i>
    <i r="2">
      <x v="44"/>
    </i>
    <i r="1">
      <x v="103"/>
    </i>
    <i r="2">
      <x v="78"/>
    </i>
    <i r="1">
      <x v="110"/>
    </i>
    <i r="2">
      <x v="78"/>
    </i>
    <i r="1">
      <x v="123"/>
    </i>
    <i r="2">
      <x v="90"/>
    </i>
    <i>
      <x v="55"/>
    </i>
    <i r="1">
      <x v="13"/>
    </i>
    <i r="2">
      <x v="89"/>
    </i>
    <i r="1">
      <x v="26"/>
    </i>
    <i r="2">
      <x v="45"/>
    </i>
    <i r="1">
      <x v="32"/>
    </i>
    <i r="2">
      <x v="89"/>
    </i>
    <i r="1">
      <x v="37"/>
    </i>
    <i r="2">
      <x v="44"/>
    </i>
    <i r="1">
      <x v="40"/>
    </i>
    <i r="2">
      <x v="42"/>
    </i>
    <i r="1">
      <x v="46"/>
    </i>
    <i r="2">
      <x v="45"/>
    </i>
    <i r="2">
      <x v="86"/>
    </i>
    <i r="1">
      <x v="63"/>
    </i>
    <i r="2">
      <x v="78"/>
    </i>
    <i r="2">
      <x v="90"/>
    </i>
    <i r="1">
      <x v="100"/>
    </i>
    <i r="2">
      <x v="42"/>
    </i>
    <i r="1">
      <x v="111"/>
    </i>
    <i r="2">
      <x v="90"/>
    </i>
    <i>
      <x v="36"/>
    </i>
    <i r="1">
      <x v="13"/>
    </i>
    <i r="2">
      <x v="88"/>
    </i>
    <i r="2">
      <x v="89"/>
    </i>
    <i r="2">
      <x v="90"/>
    </i>
    <i r="1">
      <x v="16"/>
    </i>
    <i r="2">
      <x v="42"/>
    </i>
    <i r="1">
      <x v="37"/>
    </i>
    <i r="2">
      <x v="44"/>
    </i>
    <i r="1">
      <x v="43"/>
    </i>
    <i r="2">
      <x v="46"/>
    </i>
    <i r="1">
      <x v="100"/>
    </i>
    <i r="2">
      <x v="78"/>
    </i>
    <i r="1">
      <x v="129"/>
    </i>
    <i r="2">
      <x v="46"/>
    </i>
    <i>
      <x v="20"/>
    </i>
    <i r="1">
      <x v="108"/>
    </i>
    <i r="2">
      <x v="34"/>
    </i>
    <i r="2">
      <x v="37"/>
    </i>
    <i r="2">
      <x v="65"/>
    </i>
    <i r="2">
      <x v="94"/>
    </i>
    <i>
      <x v="1"/>
    </i>
    <i r="1">
      <x v="2"/>
    </i>
    <i r="2">
      <x v="46"/>
    </i>
    <i r="2">
      <x v="54"/>
    </i>
    <i>
      <x v="43"/>
    </i>
    <i r="1">
      <x v="100"/>
    </i>
    <i r="2">
      <x v="40"/>
    </i>
    <i r="2">
      <x v="42"/>
    </i>
    <i r="2">
      <x v="44"/>
    </i>
    <i r="2">
      <x v="54"/>
    </i>
    <i r="2">
      <x v="83"/>
    </i>
    <i>
      <x v="17"/>
    </i>
    <i r="1">
      <x v="45"/>
    </i>
    <i r="2">
      <x v="37"/>
    </i>
    <i r="2">
      <x v="42"/>
    </i>
    <i r="2">
      <x v="44"/>
    </i>
    <i r="2">
      <x v="46"/>
    </i>
    <i r="2">
      <x v="88"/>
    </i>
    <i r="2">
      <x v="94"/>
    </i>
    <i r="2">
      <x v="102"/>
    </i>
    <i>
      <x v="26"/>
    </i>
    <i r="1">
      <x v="103"/>
    </i>
    <i r="2">
      <x v="14"/>
    </i>
    <i r="2">
      <x v="41"/>
    </i>
    <i r="2">
      <x v="42"/>
    </i>
    <i r="2">
      <x v="46"/>
    </i>
    <i r="2">
      <x v="83"/>
    </i>
    <i r="2">
      <x v="90"/>
    </i>
    <i r="2">
      <x v="102"/>
    </i>
    <i>
      <x v="56"/>
    </i>
    <i r="1">
      <x v="6"/>
    </i>
    <i r="2">
      <x v="41"/>
    </i>
    <i r="2">
      <x v="59"/>
    </i>
    <i r="2">
      <x v="98"/>
    </i>
    <i r="1">
      <x v="103"/>
    </i>
    <i r="2">
      <x v="83"/>
    </i>
    <i>
      <x v="8"/>
    </i>
    <i r="1">
      <x v="100"/>
    </i>
    <i r="2">
      <x v="42"/>
    </i>
    <i r="2">
      <x v="46"/>
    </i>
    <i r="2">
      <x v="58"/>
    </i>
    <i r="2">
      <x v="90"/>
    </i>
    <i>
      <x v="57"/>
    </i>
    <i r="1">
      <x v="117"/>
    </i>
    <i r="2">
      <x v="105"/>
    </i>
    <i r="1">
      <x v="126"/>
    </i>
    <i r="2">
      <x v="78"/>
    </i>
    <i r="2">
      <x v="90"/>
    </i>
    <i>
      <x v="31"/>
    </i>
    <i r="1">
      <x v="103"/>
    </i>
    <i r="2">
      <x v="22"/>
    </i>
    <i r="2">
      <x v="43"/>
    </i>
    <i r="2">
      <x v="48"/>
    </i>
    <i r="2">
      <x v="54"/>
    </i>
    <i r="2">
      <x v="78"/>
    </i>
    <i r="2">
      <x v="88"/>
    </i>
    <i>
      <x v="46"/>
    </i>
    <i r="1">
      <x v="18"/>
    </i>
    <i r="2">
      <x v="42"/>
    </i>
    <i r="1">
      <x v="37"/>
    </i>
    <i r="2">
      <x v="44"/>
    </i>
    <i r="1">
      <x v="51"/>
    </i>
    <i r="2">
      <x v="78"/>
    </i>
    <i r="1">
      <x v="119"/>
    </i>
    <i r="2">
      <x v="42"/>
    </i>
    <i r="2">
      <x v="44"/>
    </i>
    <i>
      <x v="21"/>
    </i>
    <i r="1">
      <x v="2"/>
    </i>
    <i r="2">
      <x v="39"/>
    </i>
    <i r="2">
      <x v="46"/>
    </i>
    <i r="2">
      <x v="51"/>
    </i>
    <i>
      <x v="25"/>
    </i>
    <i r="1">
      <x v="19"/>
    </i>
    <i r="2">
      <x v="90"/>
    </i>
    <i r="1">
      <x v="47"/>
    </i>
    <i r="2">
      <x v="80"/>
    </i>
    <i r="2">
      <x v="90"/>
    </i>
    <i r="1">
      <x v="94"/>
    </i>
    <i r="2">
      <x v="10"/>
    </i>
    <i>
      <x v="42"/>
    </i>
    <i r="1">
      <x v="110"/>
    </i>
    <i r="2">
      <x v="13"/>
    </i>
    <i>
      <x v="58"/>
    </i>
    <i r="1">
      <x v="41"/>
    </i>
    <i r="2">
      <x v="7"/>
    </i>
    <i r="1">
      <x v="132"/>
    </i>
    <i r="2">
      <x v="7"/>
    </i>
    <i>
      <x v="33"/>
    </i>
    <i r="1">
      <x v="84"/>
    </i>
    <i r="2">
      <x v="62"/>
    </i>
    <i r="2">
      <x v="71"/>
    </i>
    <i r="1">
      <x v="94"/>
    </i>
    <i r="2">
      <x v="71"/>
    </i>
    <i>
      <x v="4"/>
    </i>
    <i r="1">
      <x v="11"/>
    </i>
    <i r="2">
      <x v="42"/>
    </i>
    <i r="2">
      <x v="78"/>
    </i>
    <i>
      <x v="6"/>
    </i>
    <i r="1">
      <x v="40"/>
    </i>
    <i r="2">
      <x v="42"/>
    </i>
    <i r="2">
      <x v="46"/>
    </i>
    <i>
      <x v="23"/>
    </i>
    <i r="1">
      <x v="103"/>
    </i>
    <i r="2">
      <x v="48"/>
    </i>
    <i>
      <x v="47"/>
    </i>
    <i r="1">
      <x v="100"/>
    </i>
    <i r="2">
      <x v="52"/>
    </i>
    <i r="1">
      <x v="107"/>
    </i>
    <i r="2">
      <x v="44"/>
    </i>
    <i>
      <x v="7"/>
    </i>
    <i r="1">
      <x/>
    </i>
    <i r="2">
      <x v="46"/>
    </i>
    <i r="1">
      <x v="21"/>
    </i>
    <i r="2">
      <x v="46"/>
    </i>
    <i t="grand">
      <x/>
    </i>
  </rowItems>
  <colItems count="1">
    <i/>
  </colItems>
  <pageFields count="2">
    <pageField fld="6" hier="-1"/>
    <pageField fld="11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="110" zoomScaleNormal="110" workbookViewId="0">
      <selection activeCell="A40" sqref="A40:XFD1048576"/>
    </sheetView>
  </sheetViews>
  <sheetFormatPr baseColWidth="10" defaultRowHeight="12.75" customHeight="1" zeroHeight="1"/>
  <cols>
    <col min="1" max="1" width="113.42578125" style="8" customWidth="1"/>
    <col min="2" max="2" width="0" style="8" hidden="1" customWidth="1"/>
    <col min="3" max="16381" width="0" style="8" hidden="1" bestFit="1" customWidth="1"/>
    <col min="16382" max="16384" width="0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eX1jSs55u8vhk+vhyRScg/WhtjDqg7sh0j/9XNvgaJXKcErGD55b0xvhJzM04LwBEkJKKkLTJqw48T/ybrE9tQ==" saltValue="CanjYTBmS2ptjUN78aRRH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8" customWidth="1"/>
    <col min="2" max="16384" width="11.57031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/>
    <row r="54" s="8" customFormat="1"/>
    <row r="55" s="8" customFormat="1"/>
    <row r="56" s="8" customFormat="1"/>
    <row r="57" s="8" customFormat="1"/>
    <row r="58" s="8" customFormat="1" hidden="1"/>
    <row r="59" s="8" customFormat="1" hidden="1"/>
    <row r="60" s="8" customFormat="1" hidden="1"/>
    <row r="61" s="8" customFormat="1" hidden="1"/>
    <row r="62" s="8" customFormat="1" ht="12.75" hidden="1" customHeight="1"/>
    <row r="63" s="8" customFormat="1" ht="12.75" hidden="1" customHeight="1"/>
    <row r="64" s="8" customFormat="1" ht="12.75" hidden="1" customHeight="1"/>
    <row r="65" s="8" customFormat="1" ht="12.75" hidden="1" customHeight="1"/>
    <row r="66" s="8" customFormat="1" ht="12.75" hidden="1" customHeight="1"/>
    <row r="67" s="8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0" style="8" hidden="1" customWidth="1"/>
    <col min="5" max="16383" width="0" style="8" hidden="1" bestFit="1" customWidth="1"/>
    <col min="16384" max="16384" width="0" style="8" hidden="1" customWidth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8" customFormat="1" hidden="1"/>
    <row r="34" s="8" customFormat="1" hidden="1"/>
    <row r="35" s="8" customFormat="1" hidden="1"/>
    <row r="36" s="8" customFormat="1" hidden="1"/>
    <row r="37" s="8" customFormat="1" hidden="1"/>
    <row r="38" s="8" customFormat="1" hidden="1"/>
    <row r="39" s="8" customFormat="1" hidden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 hidden="1"/>
    <row r="54" s="8" customFormat="1" hidden="1"/>
    <row r="55" s="8" customFormat="1" hidden="1"/>
    <row r="56" s="8" customFormat="1" hidden="1"/>
    <row r="57" s="8" customFormat="1" hidden="1"/>
    <row r="58" s="8" customFormat="1" hidden="1"/>
    <row r="59" s="8" customFormat="1" hidden="1"/>
    <row r="60" s="8" customFormat="1" hidden="1"/>
    <row r="61" s="8" customFormat="1" hidden="1"/>
    <row r="62" s="8" customFormat="1" hidden="1"/>
    <row r="63" s="8" customFormat="1" hidden="1"/>
    <row r="64" s="8" customFormat="1" hidden="1"/>
    <row r="65" s="8" customFormat="1" hidden="1"/>
    <row r="66" s="8" customFormat="1" hidden="1"/>
    <row r="67" s="8" customFormat="1" hidden="1"/>
    <row r="68" s="8" customFormat="1" hidden="1"/>
    <row r="69" s="8" customFormat="1" hidden="1"/>
    <row r="70" s="8" customFormat="1" hidden="1"/>
    <row r="71" s="8" customFormat="1" hidden="1"/>
    <row r="72" s="8" customFormat="1" hidden="1"/>
    <row r="73" s="8" customFormat="1" hidden="1"/>
    <row r="74" s="8" customFormat="1" hidden="1"/>
    <row r="75" s="8" customFormat="1" hidden="1"/>
    <row r="76" s="8" customFormat="1" hidden="1"/>
    <row r="77" s="8" customFormat="1"/>
    <row r="78" s="8" customFormat="1"/>
    <row r="79" s="8" customFormat="1"/>
    <row r="80" s="8" customFormat="1"/>
    <row r="81" s="8" customFormat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  <row r="94" s="8" customFormat="1" ht="12.75" hidden="1" customHeight="1"/>
    <row r="95" s="8" customFormat="1" ht="12.75" hidden="1" customHeight="1"/>
    <row r="96" s="8" customFormat="1" ht="12.75" hidden="1" customHeight="1"/>
    <row r="97" s="8" customFormat="1" ht="12.75" hidden="1" customHeight="1"/>
    <row r="98" s="8" customFormat="1" ht="12.75" hidden="1" customHeight="1"/>
    <row r="99" s="8" customFormat="1" ht="12.75" hidden="1" customHeight="1"/>
  </sheetData>
  <sheetProtection algorithmName="SHA-512" hashValue="+UZCx4cgQEvQ3LYWFEapN0zfJ+TzwHSv0x5gbCmpDuGqQLkUabcLpwOjO5QcDmtXQw0HjEKLgiEvxfsaXAvzZg==" saltValue="ZDVljCC9L0txy9o1g6DfP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5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6.85546875" hidden="1" customWidth="1" outlineLevel="1"/>
    <col min="2" max="2" width="25.28515625" hidden="1" customWidth="1" outlineLevel="1"/>
    <col min="3" max="7" width="8.28515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6" width="11.42578125" customWidth="1"/>
    <col min="17" max="19" width="11.42578125" hidden="1" customWidth="1"/>
    <col min="20" max="20" width="15.7109375" customWidth="1"/>
    <col min="21" max="21" width="14.7109375" customWidth="1"/>
    <col min="22" max="32" width="11.42578125" customWidth="1"/>
    <col min="33" max="16384" width="11.42578125" hidden="1"/>
  </cols>
  <sheetData>
    <row r="2" spans="1:14" ht="18">
      <c r="M2" s="27" t="s">
        <v>1292</v>
      </c>
    </row>
    <row r="3" spans="1:14" ht="18">
      <c r="M3" s="27" t="s">
        <v>1273</v>
      </c>
    </row>
    <row r="4" spans="1:14" ht="18">
      <c r="M4" s="18" t="s">
        <v>1306</v>
      </c>
    </row>
    <row r="6" spans="1:14" ht="15" customHeight="1"/>
    <row r="7" spans="1:14" ht="45">
      <c r="A7" s="6" t="s">
        <v>1264</v>
      </c>
      <c r="B7" t="s">
        <v>1288</v>
      </c>
      <c r="M7" s="19" t="s">
        <v>1274</v>
      </c>
      <c r="N7" s="19" t="s">
        <v>1275</v>
      </c>
    </row>
    <row r="8" spans="1:14">
      <c r="A8" s="11" t="s">
        <v>1265</v>
      </c>
      <c r="B8" s="7">
        <v>1534</v>
      </c>
      <c r="M8" t="s">
        <v>1276</v>
      </c>
      <c r="N8" s="13">
        <f>+B8</f>
        <v>1534</v>
      </c>
    </row>
    <row r="9" spans="1:14">
      <c r="A9" s="11" t="s">
        <v>1266</v>
      </c>
      <c r="B9" s="7">
        <v>1595</v>
      </c>
      <c r="M9" t="s">
        <v>1277</v>
      </c>
      <c r="N9" s="13">
        <f t="shared" ref="N9:N10" si="0">+B9</f>
        <v>1595</v>
      </c>
    </row>
    <row r="10" spans="1:14">
      <c r="A10" s="11" t="s">
        <v>1267</v>
      </c>
      <c r="B10" s="7">
        <v>1280</v>
      </c>
      <c r="M10" t="s">
        <v>1278</v>
      </c>
      <c r="N10" s="13">
        <f t="shared" si="0"/>
        <v>1280</v>
      </c>
    </row>
    <row r="11" spans="1:14" hidden="1">
      <c r="A11" s="11" t="s">
        <v>1268</v>
      </c>
      <c r="B11" s="7">
        <v>2617</v>
      </c>
      <c r="N11" s="13"/>
    </row>
    <row r="12" spans="1:14" hidden="1">
      <c r="A12" s="11" t="s">
        <v>1269</v>
      </c>
      <c r="B12" s="7">
        <v>2720</v>
      </c>
      <c r="N12" s="13"/>
    </row>
    <row r="13" spans="1:14" hidden="1">
      <c r="A13" s="11" t="s">
        <v>1270</v>
      </c>
      <c r="B13" s="7">
        <v>1515</v>
      </c>
      <c r="N13" s="13"/>
    </row>
    <row r="14" spans="1:14" ht="15">
      <c r="A14" s="11" t="s">
        <v>1271</v>
      </c>
      <c r="B14" s="7">
        <v>11261</v>
      </c>
      <c r="M14" s="36" t="s">
        <v>1307</v>
      </c>
      <c r="N14" s="24">
        <f>SUM(N8:N13)</f>
        <v>4409</v>
      </c>
    </row>
    <row r="16" spans="1:14" ht="15">
      <c r="M16" s="20" t="s">
        <v>1279</v>
      </c>
      <c r="N16" s="14">
        <f>AVERAGE(N8:N10)</f>
        <v>1469.6666666666667</v>
      </c>
    </row>
    <row r="17" spans="1:21" ht="15">
      <c r="M17" s="21" t="s">
        <v>1280</v>
      </c>
      <c r="N17" s="15">
        <f>_xlfn.STDEV.P(N8:N10)</f>
        <v>136.40707052381447</v>
      </c>
    </row>
    <row r="18" spans="1:21" ht="15">
      <c r="M18" s="22" t="s">
        <v>1281</v>
      </c>
      <c r="N18" s="14">
        <f>MEDIAN(N8:N10)</f>
        <v>1534</v>
      </c>
    </row>
    <row r="19" spans="1:21" ht="15">
      <c r="M19" s="22" t="s">
        <v>1282</v>
      </c>
      <c r="N19" s="14">
        <f>+MIN(N8:N10)</f>
        <v>1280</v>
      </c>
    </row>
    <row r="20" spans="1:21" ht="15">
      <c r="M20" s="22" t="s">
        <v>1283</v>
      </c>
      <c r="N20" s="14">
        <f>+MAX(N8:N10)</f>
        <v>1595</v>
      </c>
    </row>
    <row r="22" spans="1:21" ht="18">
      <c r="M22" s="18" t="s">
        <v>1289</v>
      </c>
    </row>
    <row r="23" spans="1:21">
      <c r="A23" s="6" t="s">
        <v>1288</v>
      </c>
      <c r="B23" s="6" t="s">
        <v>1272</v>
      </c>
    </row>
    <row r="24" spans="1:21" ht="45">
      <c r="A24" s="6" t="s">
        <v>1264</v>
      </c>
      <c r="B24" t="s">
        <v>1265</v>
      </c>
      <c r="C24" t="s">
        <v>1266</v>
      </c>
      <c r="D24" t="s">
        <v>1267</v>
      </c>
      <c r="E24" t="s">
        <v>1268</v>
      </c>
      <c r="F24" t="s">
        <v>1269</v>
      </c>
      <c r="G24" t="s">
        <v>1270</v>
      </c>
      <c r="H24" t="s">
        <v>1271</v>
      </c>
      <c r="M24" s="19" t="s">
        <v>1285</v>
      </c>
      <c r="N24" s="19" t="s">
        <v>1276</v>
      </c>
      <c r="O24" s="19" t="s">
        <v>1277</v>
      </c>
      <c r="P24" s="19" t="s">
        <v>1278</v>
      </c>
      <c r="Q24" s="19"/>
      <c r="R24" s="19"/>
      <c r="S24" s="19"/>
      <c r="T24" s="19" t="s">
        <v>1308</v>
      </c>
      <c r="U24" s="25" t="s">
        <v>1284</v>
      </c>
    </row>
    <row r="25" spans="1:21">
      <c r="A25" s="11" t="s">
        <v>1142</v>
      </c>
      <c r="B25" s="12">
        <v>1019</v>
      </c>
      <c r="C25" s="12">
        <v>1070</v>
      </c>
      <c r="D25" s="12">
        <v>1007</v>
      </c>
      <c r="E25" s="12">
        <v>1340</v>
      </c>
      <c r="F25" s="12">
        <v>1308</v>
      </c>
      <c r="G25" s="12">
        <v>1184</v>
      </c>
      <c r="H25" s="12">
        <v>6928</v>
      </c>
      <c r="M25" s="11" t="s">
        <v>1142</v>
      </c>
      <c r="N25" s="12">
        <v>1019</v>
      </c>
      <c r="O25" s="12">
        <v>1070</v>
      </c>
      <c r="P25" s="12">
        <v>1007</v>
      </c>
      <c r="Q25" s="12"/>
      <c r="R25" s="12"/>
      <c r="S25" s="12"/>
      <c r="T25" s="13">
        <f t="shared" ref="T25:T35" si="1">SUM(N25:S25)</f>
        <v>3096</v>
      </c>
      <c r="U25" s="16">
        <f t="shared" ref="U25:U35" si="2">+T25/$T$36</f>
        <v>0.70220004536176006</v>
      </c>
    </row>
    <row r="26" spans="1:21">
      <c r="A26" s="11" t="s">
        <v>1145</v>
      </c>
      <c r="B26" s="12">
        <v>99</v>
      </c>
      <c r="C26" s="12">
        <v>105</v>
      </c>
      <c r="D26" s="12">
        <v>27</v>
      </c>
      <c r="E26" s="12">
        <v>958</v>
      </c>
      <c r="F26" s="12">
        <v>1026</v>
      </c>
      <c r="G26" s="12">
        <v>37</v>
      </c>
      <c r="H26" s="12">
        <v>2252</v>
      </c>
      <c r="M26" s="11" t="s">
        <v>1183</v>
      </c>
      <c r="N26" s="12">
        <v>230</v>
      </c>
      <c r="O26" s="12">
        <v>165</v>
      </c>
      <c r="P26" s="12">
        <v>80</v>
      </c>
      <c r="Q26" s="12"/>
      <c r="R26" s="12"/>
      <c r="S26" s="12"/>
      <c r="T26" s="13">
        <f t="shared" si="1"/>
        <v>475</v>
      </c>
      <c r="U26" s="16">
        <f t="shared" si="2"/>
        <v>0.10773418008618735</v>
      </c>
    </row>
    <row r="27" spans="1:21">
      <c r="A27" s="11" t="s">
        <v>1183</v>
      </c>
      <c r="B27" s="12">
        <v>230</v>
      </c>
      <c r="C27" s="12">
        <v>165</v>
      </c>
      <c r="D27" s="12">
        <v>80</v>
      </c>
      <c r="E27" s="12">
        <v>61</v>
      </c>
      <c r="F27" s="12">
        <v>144</v>
      </c>
      <c r="G27" s="12">
        <v>98</v>
      </c>
      <c r="H27" s="12">
        <v>778</v>
      </c>
      <c r="M27" s="11" t="s">
        <v>1145</v>
      </c>
      <c r="N27" s="12">
        <v>99</v>
      </c>
      <c r="O27" s="12">
        <v>105</v>
      </c>
      <c r="P27" s="12">
        <v>27</v>
      </c>
      <c r="Q27" s="12"/>
      <c r="R27" s="12"/>
      <c r="S27" s="12"/>
      <c r="T27" s="13">
        <f t="shared" si="1"/>
        <v>231</v>
      </c>
      <c r="U27" s="16">
        <f t="shared" si="2"/>
        <v>5.2392832841914268E-2</v>
      </c>
    </row>
    <row r="28" spans="1:21">
      <c r="A28" s="11" t="s">
        <v>1188</v>
      </c>
      <c r="B28" s="12">
        <v>48</v>
      </c>
      <c r="C28" s="12">
        <v>79</v>
      </c>
      <c r="D28" s="12">
        <v>30</v>
      </c>
      <c r="E28" s="12">
        <v>70</v>
      </c>
      <c r="F28" s="12">
        <v>65</v>
      </c>
      <c r="G28" s="12">
        <v>73</v>
      </c>
      <c r="H28" s="12">
        <v>365</v>
      </c>
      <c r="M28" s="11" t="s">
        <v>1188</v>
      </c>
      <c r="N28" s="12">
        <v>48</v>
      </c>
      <c r="O28" s="12">
        <v>79</v>
      </c>
      <c r="P28" s="12">
        <v>30</v>
      </c>
      <c r="Q28" s="12"/>
      <c r="R28" s="12"/>
      <c r="S28" s="12"/>
      <c r="T28" s="13">
        <f t="shared" si="1"/>
        <v>157</v>
      </c>
      <c r="U28" s="16">
        <f t="shared" si="2"/>
        <v>3.5608981628487184E-2</v>
      </c>
    </row>
    <row r="29" spans="1:21">
      <c r="A29" s="11" t="s">
        <v>1187</v>
      </c>
      <c r="B29" s="12"/>
      <c r="C29" s="12">
        <v>60</v>
      </c>
      <c r="D29" s="12">
        <v>79</v>
      </c>
      <c r="E29" s="12">
        <v>61</v>
      </c>
      <c r="F29" s="12">
        <v>75</v>
      </c>
      <c r="G29" s="12">
        <v>68</v>
      </c>
      <c r="H29" s="12">
        <v>343</v>
      </c>
      <c r="M29" s="11" t="s">
        <v>1187</v>
      </c>
      <c r="N29" s="12"/>
      <c r="O29" s="12">
        <v>60</v>
      </c>
      <c r="P29" s="12">
        <v>79</v>
      </c>
      <c r="Q29" s="12"/>
      <c r="R29" s="12"/>
      <c r="S29" s="12"/>
      <c r="T29" s="13">
        <f t="shared" si="1"/>
        <v>139</v>
      </c>
      <c r="U29" s="16">
        <f t="shared" si="2"/>
        <v>3.1526423225221138E-2</v>
      </c>
    </row>
    <row r="30" spans="1:21">
      <c r="A30" s="11" t="s">
        <v>1186</v>
      </c>
      <c r="B30" s="12">
        <v>20</v>
      </c>
      <c r="C30" s="12">
        <v>64</v>
      </c>
      <c r="D30" s="12">
        <v>29</v>
      </c>
      <c r="E30" s="12">
        <v>47</v>
      </c>
      <c r="F30" s="12">
        <v>28</v>
      </c>
      <c r="G30" s="12">
        <v>16</v>
      </c>
      <c r="H30" s="12">
        <v>204</v>
      </c>
      <c r="M30" s="11" t="s">
        <v>1186</v>
      </c>
      <c r="N30" s="12">
        <v>20</v>
      </c>
      <c r="O30" s="12">
        <v>64</v>
      </c>
      <c r="P30" s="12">
        <v>29</v>
      </c>
      <c r="Q30" s="12"/>
      <c r="R30" s="12"/>
      <c r="S30" s="12"/>
      <c r="T30" s="13">
        <f t="shared" si="1"/>
        <v>113</v>
      </c>
      <c r="U30" s="16">
        <f t="shared" si="2"/>
        <v>2.5629394420503517E-2</v>
      </c>
    </row>
    <row r="31" spans="1:21">
      <c r="A31" s="11" t="s">
        <v>1143</v>
      </c>
      <c r="B31" s="12">
        <v>75</v>
      </c>
      <c r="C31" s="12">
        <v>22</v>
      </c>
      <c r="D31" s="12">
        <v>12</v>
      </c>
      <c r="E31" s="12">
        <v>18</v>
      </c>
      <c r="F31" s="12">
        <v>40</v>
      </c>
      <c r="G31" s="12">
        <v>9</v>
      </c>
      <c r="H31" s="12">
        <v>176</v>
      </c>
      <c r="M31" s="11" t="s">
        <v>1143</v>
      </c>
      <c r="N31" s="12">
        <v>75</v>
      </c>
      <c r="O31" s="12">
        <v>22</v>
      </c>
      <c r="P31" s="12">
        <v>12</v>
      </c>
      <c r="Q31" s="12"/>
      <c r="R31" s="12"/>
      <c r="S31" s="12"/>
      <c r="T31" s="13">
        <f t="shared" si="1"/>
        <v>109</v>
      </c>
      <c r="U31" s="16">
        <f t="shared" si="2"/>
        <v>2.4722159219777728E-2</v>
      </c>
    </row>
    <row r="32" spans="1:21">
      <c r="A32" s="11" t="s">
        <v>1184</v>
      </c>
      <c r="B32" s="12">
        <v>17</v>
      </c>
      <c r="C32" s="12">
        <v>21</v>
      </c>
      <c r="D32" s="12">
        <v>14</v>
      </c>
      <c r="E32" s="12">
        <v>31</v>
      </c>
      <c r="F32" s="12">
        <v>27</v>
      </c>
      <c r="G32" s="12">
        <v>9</v>
      </c>
      <c r="H32" s="12">
        <v>119</v>
      </c>
      <c r="M32" s="11" t="s">
        <v>1184</v>
      </c>
      <c r="N32" s="12">
        <v>17</v>
      </c>
      <c r="O32" s="12">
        <v>21</v>
      </c>
      <c r="P32" s="12">
        <v>14</v>
      </c>
      <c r="Q32" s="12"/>
      <c r="R32" s="12"/>
      <c r="S32" s="12"/>
      <c r="T32" s="13">
        <f t="shared" si="1"/>
        <v>52</v>
      </c>
      <c r="U32" s="16">
        <f t="shared" si="2"/>
        <v>1.1794057609435245E-2</v>
      </c>
    </row>
    <row r="33" spans="1:21">
      <c r="A33" s="11" t="s">
        <v>1144</v>
      </c>
      <c r="B33" s="12">
        <v>18</v>
      </c>
      <c r="C33" s="12"/>
      <c r="D33" s="12"/>
      <c r="E33" s="12">
        <v>24</v>
      </c>
      <c r="F33" s="12"/>
      <c r="G33" s="12">
        <v>17</v>
      </c>
      <c r="H33" s="12">
        <v>59</v>
      </c>
      <c r="M33" s="11" t="s">
        <v>1144</v>
      </c>
      <c r="N33" s="12">
        <v>18</v>
      </c>
      <c r="O33" s="12"/>
      <c r="P33" s="12"/>
      <c r="Q33" s="12"/>
      <c r="R33" s="12"/>
      <c r="S33" s="12"/>
      <c r="T33" s="13">
        <f t="shared" si="1"/>
        <v>18</v>
      </c>
      <c r="U33" s="16">
        <f t="shared" si="2"/>
        <v>4.0825584032660464E-3</v>
      </c>
    </row>
    <row r="34" spans="1:21">
      <c r="A34" s="11" t="s">
        <v>1185</v>
      </c>
      <c r="B34" s="12">
        <v>5</v>
      </c>
      <c r="C34" s="12">
        <v>7</v>
      </c>
      <c r="D34" s="12">
        <v>2</v>
      </c>
      <c r="E34" s="12"/>
      <c r="F34" s="12">
        <v>3</v>
      </c>
      <c r="G34" s="12">
        <v>3</v>
      </c>
      <c r="H34" s="12">
        <v>20</v>
      </c>
      <c r="M34" s="11" t="s">
        <v>1185</v>
      </c>
      <c r="N34" s="12">
        <v>5</v>
      </c>
      <c r="O34" s="12">
        <v>7</v>
      </c>
      <c r="P34" s="12">
        <v>2</v>
      </c>
      <c r="Q34" s="12"/>
      <c r="R34" s="12"/>
      <c r="S34" s="12"/>
      <c r="T34" s="13">
        <f t="shared" si="1"/>
        <v>14</v>
      </c>
      <c r="U34" s="16">
        <f t="shared" si="2"/>
        <v>3.1753232025402587E-3</v>
      </c>
    </row>
    <row r="35" spans="1:21">
      <c r="A35" s="11" t="s">
        <v>1146</v>
      </c>
      <c r="B35" s="12">
        <v>3</v>
      </c>
      <c r="C35" s="12">
        <v>2</v>
      </c>
      <c r="D35" s="12"/>
      <c r="E35" s="12">
        <v>7</v>
      </c>
      <c r="F35" s="12">
        <v>4</v>
      </c>
      <c r="G35" s="12">
        <v>1</v>
      </c>
      <c r="H35" s="12">
        <v>17</v>
      </c>
      <c r="M35" s="11" t="s">
        <v>1146</v>
      </c>
      <c r="N35" s="12">
        <v>3</v>
      </c>
      <c r="O35" s="12">
        <v>2</v>
      </c>
      <c r="P35" s="12"/>
      <c r="Q35" s="12"/>
      <c r="R35" s="12"/>
      <c r="S35" s="12"/>
      <c r="T35" s="13">
        <f t="shared" si="1"/>
        <v>5</v>
      </c>
      <c r="U35" s="16">
        <f t="shared" si="2"/>
        <v>1.1340440009072353E-3</v>
      </c>
    </row>
    <row r="36" spans="1:21" ht="15">
      <c r="A36" s="11" t="s">
        <v>1271</v>
      </c>
      <c r="B36" s="12">
        <v>1534</v>
      </c>
      <c r="C36" s="12">
        <v>1595</v>
      </c>
      <c r="D36" s="12">
        <v>1280</v>
      </c>
      <c r="E36" s="12">
        <v>2617</v>
      </c>
      <c r="F36" s="12">
        <v>2720</v>
      </c>
      <c r="G36" s="12">
        <v>1515</v>
      </c>
      <c r="H36" s="12">
        <v>11261</v>
      </c>
      <c r="M36" s="23" t="s">
        <v>1271</v>
      </c>
      <c r="N36" s="24">
        <f>SUM(N25:N35)</f>
        <v>1534</v>
      </c>
      <c r="O36" s="24">
        <f t="shared" ref="O36:U36" si="3">SUM(O25:O35)</f>
        <v>1595</v>
      </c>
      <c r="P36" s="24">
        <f t="shared" si="3"/>
        <v>1280</v>
      </c>
      <c r="Q36" s="24"/>
      <c r="R36" s="24"/>
      <c r="S36" s="24"/>
      <c r="T36" s="24">
        <f t="shared" si="3"/>
        <v>4409</v>
      </c>
      <c r="U36" s="26">
        <f t="shared" si="3"/>
        <v>0.99999999999999989</v>
      </c>
    </row>
    <row r="46" spans="1:21" ht="18">
      <c r="M46" s="18" t="s">
        <v>1291</v>
      </c>
    </row>
    <row r="47" spans="1:21">
      <c r="A47" s="6" t="s">
        <v>1288</v>
      </c>
      <c r="B47" s="6" t="s">
        <v>1272</v>
      </c>
    </row>
    <row r="48" spans="1:21" ht="45">
      <c r="A48" s="6" t="s">
        <v>1264</v>
      </c>
      <c r="B48" t="s">
        <v>1265</v>
      </c>
      <c r="C48" t="s">
        <v>1266</v>
      </c>
      <c r="D48" t="s">
        <v>1267</v>
      </c>
      <c r="E48" t="s">
        <v>1268</v>
      </c>
      <c r="F48" t="s">
        <v>1269</v>
      </c>
      <c r="G48" t="s">
        <v>1270</v>
      </c>
      <c r="H48" t="s">
        <v>1271</v>
      </c>
      <c r="M48" s="19" t="s">
        <v>1290</v>
      </c>
      <c r="N48" s="19" t="s">
        <v>1276</v>
      </c>
      <c r="O48" s="19" t="s">
        <v>1277</v>
      </c>
      <c r="P48" s="19" t="s">
        <v>1278</v>
      </c>
      <c r="Q48" s="19"/>
      <c r="R48" s="19"/>
      <c r="S48" s="19"/>
      <c r="T48" s="19" t="s">
        <v>1308</v>
      </c>
      <c r="U48" s="25" t="s">
        <v>1284</v>
      </c>
    </row>
    <row r="49" spans="1:21">
      <c r="A49" s="11" t="s">
        <v>17</v>
      </c>
      <c r="B49" s="12">
        <v>21</v>
      </c>
      <c r="C49" s="12">
        <v>151</v>
      </c>
      <c r="D49" s="12">
        <v>53</v>
      </c>
      <c r="E49" s="12">
        <v>991</v>
      </c>
      <c r="F49" s="12">
        <v>1099</v>
      </c>
      <c r="G49" s="12">
        <v>108</v>
      </c>
      <c r="H49" s="12">
        <v>2423</v>
      </c>
      <c r="M49" s="11" t="s">
        <v>7</v>
      </c>
      <c r="N49" s="12">
        <v>264</v>
      </c>
      <c r="O49" s="12">
        <v>240</v>
      </c>
      <c r="P49" s="12">
        <v>276</v>
      </c>
      <c r="Q49" s="12"/>
      <c r="R49" s="12"/>
      <c r="S49" s="12"/>
      <c r="T49" s="13">
        <f t="shared" ref="T49:T80" si="4">SUM(N49:S49)</f>
        <v>780</v>
      </c>
      <c r="U49" s="16">
        <f>+T49/$T$155</f>
        <v>0.17691086414152868</v>
      </c>
    </row>
    <row r="50" spans="1:21">
      <c r="A50" s="11" t="s">
        <v>7</v>
      </c>
      <c r="B50" s="12">
        <v>264</v>
      </c>
      <c r="C50" s="12">
        <v>240</v>
      </c>
      <c r="D50" s="12">
        <v>276</v>
      </c>
      <c r="E50" s="12">
        <v>276</v>
      </c>
      <c r="F50" s="12">
        <v>277</v>
      </c>
      <c r="G50" s="12">
        <v>271</v>
      </c>
      <c r="H50" s="12">
        <v>1604</v>
      </c>
      <c r="M50" s="11" t="s">
        <v>436</v>
      </c>
      <c r="N50" s="12">
        <v>239</v>
      </c>
      <c r="O50" s="12">
        <v>191</v>
      </c>
      <c r="P50" s="12">
        <v>178</v>
      </c>
      <c r="Q50" s="12"/>
      <c r="R50" s="12"/>
      <c r="S50" s="12"/>
      <c r="T50" s="13">
        <f t="shared" si="4"/>
        <v>608</v>
      </c>
      <c r="U50" s="16">
        <f t="shared" ref="U50:U113" si="5">+T50/$T$155</f>
        <v>0.1378997505103198</v>
      </c>
    </row>
    <row r="51" spans="1:21">
      <c r="A51" s="11" t="s">
        <v>436</v>
      </c>
      <c r="B51" s="12">
        <v>239</v>
      </c>
      <c r="C51" s="12">
        <v>191</v>
      </c>
      <c r="D51" s="12">
        <v>178</v>
      </c>
      <c r="E51" s="12">
        <v>239</v>
      </c>
      <c r="F51" s="12">
        <v>221</v>
      </c>
      <c r="G51" s="12">
        <v>194</v>
      </c>
      <c r="H51" s="12">
        <v>1262</v>
      </c>
      <c r="M51" s="11" t="s">
        <v>240</v>
      </c>
      <c r="N51" s="12">
        <v>154</v>
      </c>
      <c r="O51" s="12">
        <v>129</v>
      </c>
      <c r="P51" s="12">
        <v>126</v>
      </c>
      <c r="Q51" s="12"/>
      <c r="R51" s="12"/>
      <c r="S51" s="12"/>
      <c r="T51" s="13">
        <f t="shared" si="4"/>
        <v>409</v>
      </c>
      <c r="U51" s="16">
        <f t="shared" si="5"/>
        <v>9.2764799274211843E-2</v>
      </c>
    </row>
    <row r="52" spans="1:21">
      <c r="A52" s="11" t="s">
        <v>240</v>
      </c>
      <c r="B52" s="12">
        <v>154</v>
      </c>
      <c r="C52" s="12">
        <v>129</v>
      </c>
      <c r="D52" s="12">
        <v>126</v>
      </c>
      <c r="E52" s="12">
        <v>147</v>
      </c>
      <c r="F52" s="12">
        <v>119</v>
      </c>
      <c r="G52" s="12">
        <v>126</v>
      </c>
      <c r="H52" s="12">
        <v>801</v>
      </c>
      <c r="M52" s="11" t="s">
        <v>99</v>
      </c>
      <c r="N52" s="12">
        <v>146</v>
      </c>
      <c r="O52" s="12">
        <v>82</v>
      </c>
      <c r="P52" s="12">
        <v>93</v>
      </c>
      <c r="Q52" s="12"/>
      <c r="R52" s="12"/>
      <c r="S52" s="12"/>
      <c r="T52" s="13">
        <f t="shared" si="4"/>
        <v>321</v>
      </c>
      <c r="U52" s="16">
        <f t="shared" si="5"/>
        <v>7.2805624858244503E-2</v>
      </c>
    </row>
    <row r="53" spans="1:21">
      <c r="A53" s="11" t="s">
        <v>99</v>
      </c>
      <c r="B53" s="12">
        <v>146</v>
      </c>
      <c r="C53" s="12">
        <v>82</v>
      </c>
      <c r="D53" s="12">
        <v>93</v>
      </c>
      <c r="E53" s="12">
        <v>104</v>
      </c>
      <c r="F53" s="12">
        <v>95</v>
      </c>
      <c r="G53" s="12">
        <v>86</v>
      </c>
      <c r="H53" s="12">
        <v>606</v>
      </c>
      <c r="M53" s="11" t="s">
        <v>170</v>
      </c>
      <c r="N53" s="12">
        <v>86</v>
      </c>
      <c r="O53" s="12">
        <v>89</v>
      </c>
      <c r="P53" s="12">
        <v>100</v>
      </c>
      <c r="Q53" s="12"/>
      <c r="R53" s="12"/>
      <c r="S53" s="12"/>
      <c r="T53" s="13">
        <f t="shared" si="4"/>
        <v>275</v>
      </c>
      <c r="U53" s="16">
        <f t="shared" si="5"/>
        <v>6.2372420049897938E-2</v>
      </c>
    </row>
    <row r="54" spans="1:21">
      <c r="A54" s="11" t="s">
        <v>170</v>
      </c>
      <c r="B54" s="12">
        <v>86</v>
      </c>
      <c r="C54" s="12">
        <v>89</v>
      </c>
      <c r="D54" s="12">
        <v>100</v>
      </c>
      <c r="E54" s="12">
        <v>45</v>
      </c>
      <c r="F54" s="12">
        <v>76</v>
      </c>
      <c r="G54" s="12">
        <v>86</v>
      </c>
      <c r="H54" s="12">
        <v>482</v>
      </c>
      <c r="M54" s="11" t="s">
        <v>17</v>
      </c>
      <c r="N54" s="12">
        <v>21</v>
      </c>
      <c r="O54" s="12">
        <v>151</v>
      </c>
      <c r="P54" s="12">
        <v>53</v>
      </c>
      <c r="Q54" s="12"/>
      <c r="R54" s="12"/>
      <c r="S54" s="12"/>
      <c r="T54" s="13">
        <f t="shared" si="4"/>
        <v>225</v>
      </c>
      <c r="U54" s="16">
        <f t="shared" si="5"/>
        <v>5.1031980040825584E-2</v>
      </c>
    </row>
    <row r="55" spans="1:21">
      <c r="A55" s="11" t="s">
        <v>218</v>
      </c>
      <c r="B55" s="12">
        <v>60</v>
      </c>
      <c r="C55" s="12">
        <v>120</v>
      </c>
      <c r="D55" s="12"/>
      <c r="E55" s="12">
        <v>74</v>
      </c>
      <c r="F55" s="12">
        <v>125</v>
      </c>
      <c r="G55" s="12">
        <v>81</v>
      </c>
      <c r="H55" s="12">
        <v>460</v>
      </c>
      <c r="M55" s="11" t="s">
        <v>218</v>
      </c>
      <c r="N55" s="12">
        <v>60</v>
      </c>
      <c r="O55" s="12">
        <v>120</v>
      </c>
      <c r="P55" s="12"/>
      <c r="Q55" s="12"/>
      <c r="R55" s="12"/>
      <c r="S55" s="12"/>
      <c r="T55" s="13">
        <f t="shared" si="4"/>
        <v>180</v>
      </c>
      <c r="U55" s="16">
        <f t="shared" si="5"/>
        <v>4.082558403266047E-2</v>
      </c>
    </row>
    <row r="56" spans="1:21">
      <c r="A56" s="11" t="s">
        <v>82</v>
      </c>
      <c r="B56" s="12">
        <v>53</v>
      </c>
      <c r="C56" s="12">
        <v>74</v>
      </c>
      <c r="D56" s="12">
        <v>19</v>
      </c>
      <c r="E56" s="12">
        <v>82</v>
      </c>
      <c r="F56" s="12">
        <v>44</v>
      </c>
      <c r="G56" s="12">
        <v>36</v>
      </c>
      <c r="H56" s="12">
        <v>308</v>
      </c>
      <c r="M56" s="11" t="s">
        <v>82</v>
      </c>
      <c r="N56" s="12">
        <v>53</v>
      </c>
      <c r="O56" s="12">
        <v>74</v>
      </c>
      <c r="P56" s="12">
        <v>19</v>
      </c>
      <c r="Q56" s="12"/>
      <c r="R56" s="12"/>
      <c r="S56" s="12"/>
      <c r="T56" s="13">
        <f t="shared" si="4"/>
        <v>146</v>
      </c>
      <c r="U56" s="16">
        <f t="shared" si="5"/>
        <v>3.3114084826491266E-2</v>
      </c>
    </row>
    <row r="57" spans="1:21">
      <c r="A57" s="11" t="s">
        <v>96</v>
      </c>
      <c r="B57" s="12"/>
      <c r="C57" s="12">
        <v>24</v>
      </c>
      <c r="D57" s="12">
        <v>66</v>
      </c>
      <c r="E57" s="12">
        <v>66</v>
      </c>
      <c r="F57" s="12">
        <v>80</v>
      </c>
      <c r="G57" s="12">
        <v>36</v>
      </c>
      <c r="H57" s="12">
        <v>272</v>
      </c>
      <c r="M57" s="11" t="s">
        <v>211</v>
      </c>
      <c r="N57" s="12">
        <v>62</v>
      </c>
      <c r="O57" s="12">
        <v>71</v>
      </c>
      <c r="P57" s="12"/>
      <c r="Q57" s="12"/>
      <c r="R57" s="12"/>
      <c r="S57" s="12"/>
      <c r="T57" s="13">
        <f t="shared" si="4"/>
        <v>133</v>
      </c>
      <c r="U57" s="16">
        <f t="shared" si="5"/>
        <v>3.0165570424132458E-2</v>
      </c>
    </row>
    <row r="58" spans="1:21">
      <c r="A58" s="11" t="s">
        <v>132</v>
      </c>
      <c r="B58" s="12">
        <v>51</v>
      </c>
      <c r="C58" s="12">
        <v>27</v>
      </c>
      <c r="D58" s="12">
        <v>26</v>
      </c>
      <c r="E58" s="12">
        <v>48</v>
      </c>
      <c r="F58" s="12">
        <v>50</v>
      </c>
      <c r="G58" s="12">
        <v>55</v>
      </c>
      <c r="H58" s="12">
        <v>257</v>
      </c>
      <c r="M58" s="11" t="s">
        <v>132</v>
      </c>
      <c r="N58" s="12">
        <v>51</v>
      </c>
      <c r="O58" s="12">
        <v>27</v>
      </c>
      <c r="P58" s="12">
        <v>26</v>
      </c>
      <c r="Q58" s="12"/>
      <c r="R58" s="12"/>
      <c r="S58" s="12"/>
      <c r="T58" s="13">
        <f t="shared" si="4"/>
        <v>104</v>
      </c>
      <c r="U58" s="16">
        <f t="shared" si="5"/>
        <v>2.3588115218870491E-2</v>
      </c>
    </row>
    <row r="59" spans="1:21">
      <c r="A59" s="11" t="s">
        <v>74</v>
      </c>
      <c r="B59" s="12">
        <v>6</v>
      </c>
      <c r="C59" s="12">
        <v>13</v>
      </c>
      <c r="D59" s="12">
        <v>56</v>
      </c>
      <c r="E59" s="12">
        <v>25</v>
      </c>
      <c r="F59" s="12">
        <v>36</v>
      </c>
      <c r="G59" s="12">
        <v>79</v>
      </c>
      <c r="H59" s="12">
        <v>215</v>
      </c>
      <c r="M59" s="11" t="s">
        <v>50</v>
      </c>
      <c r="N59" s="12">
        <v>31</v>
      </c>
      <c r="O59" s="12">
        <v>29</v>
      </c>
      <c r="P59" s="12">
        <v>40</v>
      </c>
      <c r="Q59" s="12"/>
      <c r="R59" s="12"/>
      <c r="S59" s="12"/>
      <c r="T59" s="13">
        <f t="shared" si="4"/>
        <v>100</v>
      </c>
      <c r="U59" s="16">
        <f t="shared" si="5"/>
        <v>2.2680880018144705E-2</v>
      </c>
    </row>
    <row r="60" spans="1:21">
      <c r="A60" s="11" t="s">
        <v>211</v>
      </c>
      <c r="B60" s="12">
        <v>62</v>
      </c>
      <c r="C60" s="12">
        <v>71</v>
      </c>
      <c r="D60" s="12"/>
      <c r="E60" s="12">
        <v>15</v>
      </c>
      <c r="F60" s="12">
        <v>30</v>
      </c>
      <c r="G60" s="12">
        <v>12</v>
      </c>
      <c r="H60" s="12">
        <v>190</v>
      </c>
      <c r="M60" s="11" t="s">
        <v>96</v>
      </c>
      <c r="N60" s="12"/>
      <c r="O60" s="12">
        <v>24</v>
      </c>
      <c r="P60" s="12">
        <v>66</v>
      </c>
      <c r="Q60" s="12"/>
      <c r="R60" s="12"/>
      <c r="S60" s="12"/>
      <c r="T60" s="13">
        <f t="shared" si="4"/>
        <v>90</v>
      </c>
      <c r="U60" s="16">
        <f t="shared" si="5"/>
        <v>2.0412792016330235E-2</v>
      </c>
    </row>
    <row r="61" spans="1:21">
      <c r="A61" s="11" t="s">
        <v>90</v>
      </c>
      <c r="B61" s="12">
        <v>38</v>
      </c>
      <c r="C61" s="12">
        <v>20</v>
      </c>
      <c r="D61" s="12">
        <v>17</v>
      </c>
      <c r="E61" s="12">
        <v>41</v>
      </c>
      <c r="F61" s="12">
        <v>36</v>
      </c>
      <c r="G61" s="12">
        <v>37</v>
      </c>
      <c r="H61" s="12">
        <v>189</v>
      </c>
      <c r="M61" s="11" t="s">
        <v>90</v>
      </c>
      <c r="N61" s="12">
        <v>38</v>
      </c>
      <c r="O61" s="12">
        <v>20</v>
      </c>
      <c r="P61" s="12">
        <v>17</v>
      </c>
      <c r="Q61" s="12"/>
      <c r="R61" s="12"/>
      <c r="S61" s="12"/>
      <c r="T61" s="13">
        <f t="shared" si="4"/>
        <v>75</v>
      </c>
      <c r="U61" s="16">
        <f t="shared" si="5"/>
        <v>1.7010660013608528E-2</v>
      </c>
    </row>
    <row r="62" spans="1:21">
      <c r="A62" s="11" t="s">
        <v>50</v>
      </c>
      <c r="B62" s="12">
        <v>31</v>
      </c>
      <c r="C62" s="12">
        <v>29</v>
      </c>
      <c r="D62" s="12">
        <v>40</v>
      </c>
      <c r="E62" s="12">
        <v>25</v>
      </c>
      <c r="F62" s="12">
        <v>27</v>
      </c>
      <c r="G62" s="12">
        <v>24</v>
      </c>
      <c r="H62" s="12">
        <v>176</v>
      </c>
      <c r="M62" s="11" t="s">
        <v>74</v>
      </c>
      <c r="N62" s="12">
        <v>6</v>
      </c>
      <c r="O62" s="12">
        <v>13</v>
      </c>
      <c r="P62" s="12">
        <v>56</v>
      </c>
      <c r="Q62" s="12"/>
      <c r="R62" s="12"/>
      <c r="S62" s="12"/>
      <c r="T62" s="13">
        <f t="shared" si="4"/>
        <v>75</v>
      </c>
      <c r="U62" s="16">
        <f t="shared" si="5"/>
        <v>1.7010660013608528E-2</v>
      </c>
    </row>
    <row r="63" spans="1:21">
      <c r="A63" s="11" t="s">
        <v>120</v>
      </c>
      <c r="B63" s="12">
        <v>20</v>
      </c>
      <c r="C63" s="12">
        <v>15</v>
      </c>
      <c r="D63" s="12">
        <v>7</v>
      </c>
      <c r="E63" s="12">
        <v>71</v>
      </c>
      <c r="F63" s="12">
        <v>15</v>
      </c>
      <c r="G63" s="12">
        <v>22</v>
      </c>
      <c r="H63" s="12">
        <v>150</v>
      </c>
      <c r="M63" s="11" t="s">
        <v>710</v>
      </c>
      <c r="N63" s="12">
        <v>25</v>
      </c>
      <c r="O63" s="12"/>
      <c r="P63" s="12">
        <v>38</v>
      </c>
      <c r="Q63" s="12"/>
      <c r="R63" s="12"/>
      <c r="S63" s="12"/>
      <c r="T63" s="13">
        <f t="shared" si="4"/>
        <v>63</v>
      </c>
      <c r="U63" s="16">
        <f t="shared" si="5"/>
        <v>1.4288954411431163E-2</v>
      </c>
    </row>
    <row r="64" spans="1:21">
      <c r="A64" s="11" t="s">
        <v>206</v>
      </c>
      <c r="B64" s="12">
        <v>11</v>
      </c>
      <c r="C64" s="12">
        <v>23</v>
      </c>
      <c r="D64" s="12">
        <v>6</v>
      </c>
      <c r="E64" s="12">
        <v>31</v>
      </c>
      <c r="F64" s="12">
        <v>33</v>
      </c>
      <c r="G64" s="12">
        <v>15</v>
      </c>
      <c r="H64" s="12">
        <v>119</v>
      </c>
      <c r="M64" s="11" t="s">
        <v>47</v>
      </c>
      <c r="N64" s="12">
        <v>14</v>
      </c>
      <c r="O64" s="12">
        <v>28</v>
      </c>
      <c r="P64" s="12">
        <v>16</v>
      </c>
      <c r="Q64" s="12"/>
      <c r="R64" s="12"/>
      <c r="S64" s="12"/>
      <c r="T64" s="13">
        <f t="shared" si="4"/>
        <v>58</v>
      </c>
      <c r="U64" s="16">
        <f t="shared" si="5"/>
        <v>1.3154910410523928E-2</v>
      </c>
    </row>
    <row r="65" spans="1:21">
      <c r="A65" s="11" t="s">
        <v>710</v>
      </c>
      <c r="B65" s="12">
        <v>25</v>
      </c>
      <c r="C65" s="12"/>
      <c r="D65" s="12">
        <v>38</v>
      </c>
      <c r="E65" s="12">
        <v>7</v>
      </c>
      <c r="F65" s="12">
        <v>33</v>
      </c>
      <c r="G65" s="12">
        <v>16</v>
      </c>
      <c r="H65" s="12">
        <v>119</v>
      </c>
      <c r="M65" s="11" t="s">
        <v>313</v>
      </c>
      <c r="N65" s="12">
        <v>2</v>
      </c>
      <c r="O65" s="12">
        <v>23</v>
      </c>
      <c r="P65" s="12">
        <v>28</v>
      </c>
      <c r="Q65" s="12"/>
      <c r="R65" s="12"/>
      <c r="S65" s="12"/>
      <c r="T65" s="13">
        <f t="shared" si="4"/>
        <v>53</v>
      </c>
      <c r="U65" s="16">
        <f t="shared" si="5"/>
        <v>1.2020866409616693E-2</v>
      </c>
    </row>
    <row r="66" spans="1:21">
      <c r="A66" s="11" t="s">
        <v>47</v>
      </c>
      <c r="B66" s="12">
        <v>14</v>
      </c>
      <c r="C66" s="12">
        <v>28</v>
      </c>
      <c r="D66" s="12">
        <v>16</v>
      </c>
      <c r="E66" s="12">
        <v>25</v>
      </c>
      <c r="F66" s="12">
        <v>19</v>
      </c>
      <c r="G66" s="12">
        <v>15</v>
      </c>
      <c r="H66" s="12">
        <v>117</v>
      </c>
      <c r="M66" s="11" t="s">
        <v>227</v>
      </c>
      <c r="N66" s="12">
        <v>26</v>
      </c>
      <c r="O66" s="12">
        <v>19</v>
      </c>
      <c r="P66" s="12"/>
      <c r="Q66" s="12"/>
      <c r="R66" s="12"/>
      <c r="S66" s="12"/>
      <c r="T66" s="13">
        <f t="shared" si="4"/>
        <v>45</v>
      </c>
      <c r="U66" s="16">
        <f t="shared" si="5"/>
        <v>1.0206396008165117E-2</v>
      </c>
    </row>
    <row r="67" spans="1:21">
      <c r="A67" s="11" t="s">
        <v>313</v>
      </c>
      <c r="B67" s="12">
        <v>2</v>
      </c>
      <c r="C67" s="12">
        <v>23</v>
      </c>
      <c r="D67" s="12">
        <v>28</v>
      </c>
      <c r="E67" s="12">
        <v>17</v>
      </c>
      <c r="F67" s="12">
        <v>37</v>
      </c>
      <c r="G67" s="12">
        <v>1</v>
      </c>
      <c r="H67" s="12">
        <v>108</v>
      </c>
      <c r="M67" s="11" t="s">
        <v>120</v>
      </c>
      <c r="N67" s="12">
        <v>20</v>
      </c>
      <c r="O67" s="12">
        <v>15</v>
      </c>
      <c r="P67" s="12">
        <v>7</v>
      </c>
      <c r="Q67" s="12"/>
      <c r="R67" s="12"/>
      <c r="S67" s="12"/>
      <c r="T67" s="13">
        <f t="shared" si="4"/>
        <v>42</v>
      </c>
      <c r="U67" s="16">
        <f t="shared" si="5"/>
        <v>9.5259696076207753E-3</v>
      </c>
    </row>
    <row r="68" spans="1:21">
      <c r="A68" s="11" t="s">
        <v>191</v>
      </c>
      <c r="B68" s="12">
        <v>7</v>
      </c>
      <c r="C68" s="12">
        <v>24</v>
      </c>
      <c r="D68" s="12">
        <v>6</v>
      </c>
      <c r="E68" s="12">
        <v>24</v>
      </c>
      <c r="F68" s="12">
        <v>25</v>
      </c>
      <c r="G68" s="12">
        <v>16</v>
      </c>
      <c r="H68" s="12">
        <v>102</v>
      </c>
      <c r="M68" s="11" t="s">
        <v>215</v>
      </c>
      <c r="N68" s="12">
        <v>21</v>
      </c>
      <c r="O68" s="12">
        <v>19</v>
      </c>
      <c r="P68" s="12">
        <v>2</v>
      </c>
      <c r="Q68" s="12"/>
      <c r="R68" s="12"/>
      <c r="S68" s="12"/>
      <c r="T68" s="13">
        <f t="shared" si="4"/>
        <v>42</v>
      </c>
      <c r="U68" s="16">
        <f t="shared" si="5"/>
        <v>9.5259696076207753E-3</v>
      </c>
    </row>
    <row r="69" spans="1:21">
      <c r="A69" s="11" t="s">
        <v>155</v>
      </c>
      <c r="B69" s="12">
        <v>7</v>
      </c>
      <c r="C69" s="12">
        <v>2</v>
      </c>
      <c r="D69" s="12">
        <v>14</v>
      </c>
      <c r="E69" s="12">
        <v>22</v>
      </c>
      <c r="F69" s="12">
        <v>18</v>
      </c>
      <c r="G69" s="12">
        <v>27</v>
      </c>
      <c r="H69" s="12">
        <v>90</v>
      </c>
      <c r="M69" s="11" t="s">
        <v>206</v>
      </c>
      <c r="N69" s="12">
        <v>11</v>
      </c>
      <c r="O69" s="12">
        <v>23</v>
      </c>
      <c r="P69" s="12">
        <v>6</v>
      </c>
      <c r="Q69" s="12"/>
      <c r="R69" s="12"/>
      <c r="S69" s="12"/>
      <c r="T69" s="13">
        <f t="shared" si="4"/>
        <v>40</v>
      </c>
      <c r="U69" s="16">
        <f t="shared" si="5"/>
        <v>9.0723520072578823E-3</v>
      </c>
    </row>
    <row r="70" spans="1:21">
      <c r="A70" s="11" t="s">
        <v>223</v>
      </c>
      <c r="B70" s="12">
        <v>3</v>
      </c>
      <c r="C70" s="12">
        <v>31</v>
      </c>
      <c r="D70" s="12"/>
      <c r="E70" s="12">
        <v>15</v>
      </c>
      <c r="F70" s="12">
        <v>17</v>
      </c>
      <c r="G70" s="12">
        <v>19</v>
      </c>
      <c r="H70" s="12">
        <v>85</v>
      </c>
      <c r="M70" s="11" t="s">
        <v>86</v>
      </c>
      <c r="N70" s="12">
        <v>14</v>
      </c>
      <c r="O70" s="12">
        <v>20</v>
      </c>
      <c r="P70" s="12">
        <v>3</v>
      </c>
      <c r="Q70" s="12"/>
      <c r="R70" s="12"/>
      <c r="S70" s="12"/>
      <c r="T70" s="13">
        <f t="shared" si="4"/>
        <v>37</v>
      </c>
      <c r="U70" s="16">
        <f t="shared" si="5"/>
        <v>8.3919256067135403E-3</v>
      </c>
    </row>
    <row r="71" spans="1:21">
      <c r="A71" s="11" t="s">
        <v>86</v>
      </c>
      <c r="B71" s="12">
        <v>14</v>
      </c>
      <c r="C71" s="12">
        <v>20</v>
      </c>
      <c r="D71" s="12">
        <v>3</v>
      </c>
      <c r="E71" s="12">
        <v>28</v>
      </c>
      <c r="F71" s="12">
        <v>8</v>
      </c>
      <c r="G71" s="12">
        <v>10</v>
      </c>
      <c r="H71" s="12">
        <v>83</v>
      </c>
      <c r="M71" s="11" t="s">
        <v>191</v>
      </c>
      <c r="N71" s="12">
        <v>7</v>
      </c>
      <c r="O71" s="12">
        <v>24</v>
      </c>
      <c r="P71" s="12">
        <v>6</v>
      </c>
      <c r="Q71" s="12"/>
      <c r="R71" s="12"/>
      <c r="S71" s="12"/>
      <c r="T71" s="13">
        <f t="shared" si="4"/>
        <v>37</v>
      </c>
      <c r="U71" s="16">
        <f t="shared" si="5"/>
        <v>8.3919256067135403E-3</v>
      </c>
    </row>
    <row r="72" spans="1:21">
      <c r="A72" s="11" t="s">
        <v>113</v>
      </c>
      <c r="B72" s="12">
        <v>15</v>
      </c>
      <c r="C72" s="12">
        <v>11</v>
      </c>
      <c r="D72" s="12"/>
      <c r="E72" s="12">
        <v>26</v>
      </c>
      <c r="F72" s="12">
        <v>24</v>
      </c>
      <c r="G72" s="12"/>
      <c r="H72" s="12">
        <v>76</v>
      </c>
      <c r="M72" s="11" t="s">
        <v>273</v>
      </c>
      <c r="N72" s="12">
        <v>15</v>
      </c>
      <c r="O72" s="12">
        <v>9</v>
      </c>
      <c r="P72" s="12">
        <v>13</v>
      </c>
      <c r="Q72" s="12"/>
      <c r="R72" s="12"/>
      <c r="S72" s="12"/>
      <c r="T72" s="13">
        <f t="shared" si="4"/>
        <v>37</v>
      </c>
      <c r="U72" s="16">
        <f t="shared" si="5"/>
        <v>8.3919256067135403E-3</v>
      </c>
    </row>
    <row r="73" spans="1:21">
      <c r="A73" s="11" t="s">
        <v>227</v>
      </c>
      <c r="B73" s="12">
        <v>26</v>
      </c>
      <c r="C73" s="12">
        <v>19</v>
      </c>
      <c r="D73" s="12"/>
      <c r="E73" s="12">
        <v>11</v>
      </c>
      <c r="F73" s="12">
        <v>11</v>
      </c>
      <c r="G73" s="12">
        <v>9</v>
      </c>
      <c r="H73" s="12">
        <v>76</v>
      </c>
      <c r="M73" s="11" t="s">
        <v>223</v>
      </c>
      <c r="N73" s="12">
        <v>3</v>
      </c>
      <c r="O73" s="12">
        <v>31</v>
      </c>
      <c r="P73" s="12"/>
      <c r="Q73" s="12"/>
      <c r="R73" s="12"/>
      <c r="S73" s="12"/>
      <c r="T73" s="13">
        <f t="shared" si="4"/>
        <v>34</v>
      </c>
      <c r="U73" s="16">
        <f t="shared" si="5"/>
        <v>7.711499206169199E-3</v>
      </c>
    </row>
    <row r="74" spans="1:21">
      <c r="A74" s="11" t="s">
        <v>323</v>
      </c>
      <c r="B74" s="12">
        <v>6</v>
      </c>
      <c r="C74" s="12">
        <v>12</v>
      </c>
      <c r="D74" s="12">
        <v>12</v>
      </c>
      <c r="E74" s="12">
        <v>15</v>
      </c>
      <c r="F74" s="12">
        <v>11</v>
      </c>
      <c r="G74" s="12">
        <v>17</v>
      </c>
      <c r="H74" s="12">
        <v>73</v>
      </c>
      <c r="M74" s="11" t="s">
        <v>323</v>
      </c>
      <c r="N74" s="12">
        <v>6</v>
      </c>
      <c r="O74" s="12">
        <v>12</v>
      </c>
      <c r="P74" s="12">
        <v>12</v>
      </c>
      <c r="Q74" s="12"/>
      <c r="R74" s="12"/>
      <c r="S74" s="12"/>
      <c r="T74" s="13">
        <f t="shared" si="4"/>
        <v>30</v>
      </c>
      <c r="U74" s="16">
        <f t="shared" si="5"/>
        <v>6.8042640054434113E-3</v>
      </c>
    </row>
    <row r="75" spans="1:21">
      <c r="A75" s="11" t="s">
        <v>215</v>
      </c>
      <c r="B75" s="12">
        <v>21</v>
      </c>
      <c r="C75" s="12">
        <v>19</v>
      </c>
      <c r="D75" s="12">
        <v>2</v>
      </c>
      <c r="E75" s="12">
        <v>8</v>
      </c>
      <c r="F75" s="12">
        <v>9</v>
      </c>
      <c r="G75" s="12">
        <v>13</v>
      </c>
      <c r="H75" s="12">
        <v>72</v>
      </c>
      <c r="M75" s="11" t="s">
        <v>526</v>
      </c>
      <c r="N75" s="12">
        <v>22</v>
      </c>
      <c r="O75" s="12">
        <v>8</v>
      </c>
      <c r="P75" s="12"/>
      <c r="Q75" s="12"/>
      <c r="R75" s="12"/>
      <c r="S75" s="12"/>
      <c r="T75" s="13">
        <f t="shared" si="4"/>
        <v>30</v>
      </c>
      <c r="U75" s="16">
        <f t="shared" si="5"/>
        <v>6.8042640054434113E-3</v>
      </c>
    </row>
    <row r="76" spans="1:21">
      <c r="A76" s="11" t="s">
        <v>273</v>
      </c>
      <c r="B76" s="12">
        <v>15</v>
      </c>
      <c r="C76" s="12">
        <v>9</v>
      </c>
      <c r="D76" s="12">
        <v>13</v>
      </c>
      <c r="E76" s="12"/>
      <c r="F76" s="12">
        <v>12</v>
      </c>
      <c r="G76" s="12">
        <v>14</v>
      </c>
      <c r="H76" s="12">
        <v>63</v>
      </c>
      <c r="M76" s="11" t="s">
        <v>263</v>
      </c>
      <c r="N76" s="12">
        <v>15</v>
      </c>
      <c r="O76" s="12">
        <v>9</v>
      </c>
      <c r="P76" s="12">
        <v>3</v>
      </c>
      <c r="Q76" s="12"/>
      <c r="R76" s="12"/>
      <c r="S76" s="12"/>
      <c r="T76" s="13">
        <f t="shared" si="4"/>
        <v>27</v>
      </c>
      <c r="U76" s="16">
        <f t="shared" si="5"/>
        <v>6.1238376048990701E-3</v>
      </c>
    </row>
    <row r="77" spans="1:21">
      <c r="A77" s="11" t="s">
        <v>118</v>
      </c>
      <c r="B77" s="12">
        <v>10</v>
      </c>
      <c r="C77" s="12">
        <v>4</v>
      </c>
      <c r="D77" s="12">
        <v>8</v>
      </c>
      <c r="E77" s="12">
        <v>4</v>
      </c>
      <c r="F77" s="12">
        <v>5</v>
      </c>
      <c r="G77" s="12">
        <v>7</v>
      </c>
      <c r="H77" s="12">
        <v>38</v>
      </c>
      <c r="M77" s="11" t="s">
        <v>113</v>
      </c>
      <c r="N77" s="12">
        <v>15</v>
      </c>
      <c r="O77" s="12">
        <v>11</v>
      </c>
      <c r="P77" s="12"/>
      <c r="Q77" s="12"/>
      <c r="R77" s="12"/>
      <c r="S77" s="12"/>
      <c r="T77" s="13">
        <f t="shared" si="4"/>
        <v>26</v>
      </c>
      <c r="U77" s="16">
        <f t="shared" si="5"/>
        <v>5.8970288047176227E-3</v>
      </c>
    </row>
    <row r="78" spans="1:21">
      <c r="A78" s="11" t="s">
        <v>382</v>
      </c>
      <c r="B78" s="12">
        <v>4</v>
      </c>
      <c r="C78" s="12"/>
      <c r="D78" s="12">
        <v>6</v>
      </c>
      <c r="E78" s="12">
        <v>8</v>
      </c>
      <c r="F78" s="12">
        <v>6</v>
      </c>
      <c r="G78" s="12">
        <v>9</v>
      </c>
      <c r="H78" s="12">
        <v>33</v>
      </c>
      <c r="M78" s="11" t="s">
        <v>155</v>
      </c>
      <c r="N78" s="12">
        <v>7</v>
      </c>
      <c r="O78" s="12">
        <v>2</v>
      </c>
      <c r="P78" s="12">
        <v>14</v>
      </c>
      <c r="Q78" s="12"/>
      <c r="R78" s="12"/>
      <c r="S78" s="12"/>
      <c r="T78" s="13">
        <f t="shared" si="4"/>
        <v>23</v>
      </c>
      <c r="U78" s="16">
        <f t="shared" si="5"/>
        <v>5.2166024041732815E-3</v>
      </c>
    </row>
    <row r="79" spans="1:21">
      <c r="A79" s="11" t="s">
        <v>526</v>
      </c>
      <c r="B79" s="12">
        <v>22</v>
      </c>
      <c r="C79" s="12">
        <v>8</v>
      </c>
      <c r="D79" s="12"/>
      <c r="E79" s="12">
        <v>1</v>
      </c>
      <c r="F79" s="12"/>
      <c r="G79" s="12"/>
      <c r="H79" s="12">
        <v>31</v>
      </c>
      <c r="M79" s="11" t="s">
        <v>118</v>
      </c>
      <c r="N79" s="12">
        <v>10</v>
      </c>
      <c r="O79" s="12">
        <v>4</v>
      </c>
      <c r="P79" s="12">
        <v>8</v>
      </c>
      <c r="Q79" s="12"/>
      <c r="R79" s="12"/>
      <c r="S79" s="12"/>
      <c r="T79" s="13">
        <f t="shared" si="4"/>
        <v>22</v>
      </c>
      <c r="U79" s="16">
        <f t="shared" si="5"/>
        <v>4.989793603991835E-3</v>
      </c>
    </row>
    <row r="80" spans="1:21">
      <c r="A80" s="11" t="s">
        <v>263</v>
      </c>
      <c r="B80" s="12">
        <v>15</v>
      </c>
      <c r="C80" s="12">
        <v>9</v>
      </c>
      <c r="D80" s="12">
        <v>3</v>
      </c>
      <c r="E80" s="12"/>
      <c r="F80" s="12">
        <v>4</v>
      </c>
      <c r="G80" s="12"/>
      <c r="H80" s="12">
        <v>31</v>
      </c>
      <c r="M80" s="11" t="s">
        <v>30</v>
      </c>
      <c r="N80" s="12"/>
      <c r="O80" s="12"/>
      <c r="P80" s="12">
        <v>18</v>
      </c>
      <c r="Q80" s="12"/>
      <c r="R80" s="12"/>
      <c r="S80" s="12"/>
      <c r="T80" s="13">
        <f t="shared" si="4"/>
        <v>18</v>
      </c>
      <c r="U80" s="16">
        <f t="shared" si="5"/>
        <v>4.0825584032660464E-3</v>
      </c>
    </row>
    <row r="81" spans="1:21">
      <c r="A81" s="11" t="s">
        <v>58</v>
      </c>
      <c r="B81" s="12">
        <v>4</v>
      </c>
      <c r="C81" s="12">
        <v>5</v>
      </c>
      <c r="D81" s="12">
        <v>2</v>
      </c>
      <c r="E81" s="12">
        <v>11</v>
      </c>
      <c r="F81" s="12">
        <v>5</v>
      </c>
      <c r="G81" s="12">
        <v>3</v>
      </c>
      <c r="H81" s="12">
        <v>30</v>
      </c>
      <c r="M81" s="11" t="s">
        <v>398</v>
      </c>
      <c r="N81" s="12">
        <v>6</v>
      </c>
      <c r="O81" s="12">
        <v>3</v>
      </c>
      <c r="P81" s="12">
        <v>8</v>
      </c>
      <c r="Q81" s="12"/>
      <c r="R81" s="12"/>
      <c r="S81" s="12"/>
      <c r="T81" s="13">
        <f t="shared" ref="T81:T112" si="6">SUM(N81:S81)</f>
        <v>17</v>
      </c>
      <c r="U81" s="16">
        <f t="shared" si="5"/>
        <v>3.8557496030845995E-3</v>
      </c>
    </row>
    <row r="82" spans="1:21">
      <c r="A82" s="11" t="s">
        <v>283</v>
      </c>
      <c r="B82" s="12">
        <v>6</v>
      </c>
      <c r="C82" s="12">
        <v>4</v>
      </c>
      <c r="D82" s="12"/>
      <c r="E82" s="12">
        <v>10</v>
      </c>
      <c r="F82" s="12">
        <v>10</v>
      </c>
      <c r="G82" s="12"/>
      <c r="H82" s="12">
        <v>30</v>
      </c>
      <c r="M82" s="11" t="s">
        <v>126</v>
      </c>
      <c r="N82" s="12">
        <v>5</v>
      </c>
      <c r="O82" s="12">
        <v>4</v>
      </c>
      <c r="P82" s="12">
        <v>4</v>
      </c>
      <c r="Q82" s="12"/>
      <c r="R82" s="12"/>
      <c r="S82" s="12"/>
      <c r="T82" s="13">
        <f t="shared" si="6"/>
        <v>13</v>
      </c>
      <c r="U82" s="16">
        <f t="shared" si="5"/>
        <v>2.9485144023588114E-3</v>
      </c>
    </row>
    <row r="83" spans="1:21">
      <c r="A83" s="11" t="s">
        <v>30</v>
      </c>
      <c r="B83" s="12"/>
      <c r="C83" s="12"/>
      <c r="D83" s="12">
        <v>18</v>
      </c>
      <c r="E83" s="12">
        <v>11</v>
      </c>
      <c r="F83" s="12"/>
      <c r="G83" s="12"/>
      <c r="H83" s="12">
        <v>29</v>
      </c>
      <c r="M83" s="11" t="s">
        <v>58</v>
      </c>
      <c r="N83" s="12">
        <v>4</v>
      </c>
      <c r="O83" s="12">
        <v>5</v>
      </c>
      <c r="P83" s="12">
        <v>2</v>
      </c>
      <c r="Q83" s="12"/>
      <c r="R83" s="12"/>
      <c r="S83" s="12"/>
      <c r="T83" s="13">
        <f t="shared" si="6"/>
        <v>11</v>
      </c>
      <c r="U83" s="16">
        <f t="shared" si="5"/>
        <v>2.4948968019959175E-3</v>
      </c>
    </row>
    <row r="84" spans="1:21">
      <c r="A84" s="11" t="s">
        <v>540</v>
      </c>
      <c r="B84" s="12">
        <v>2</v>
      </c>
      <c r="C84" s="12">
        <v>3</v>
      </c>
      <c r="D84" s="12">
        <v>5</v>
      </c>
      <c r="E84" s="12">
        <v>4</v>
      </c>
      <c r="F84" s="12">
        <v>8</v>
      </c>
      <c r="G84" s="12">
        <v>7</v>
      </c>
      <c r="H84" s="12">
        <v>29</v>
      </c>
      <c r="M84" s="11" t="s">
        <v>362</v>
      </c>
      <c r="N84" s="12">
        <v>2</v>
      </c>
      <c r="O84" s="12">
        <v>8</v>
      </c>
      <c r="P84" s="12">
        <v>1</v>
      </c>
      <c r="Q84" s="12"/>
      <c r="R84" s="12"/>
      <c r="S84" s="12"/>
      <c r="T84" s="13">
        <f t="shared" si="6"/>
        <v>11</v>
      </c>
      <c r="U84" s="16">
        <f t="shared" si="5"/>
        <v>2.4948968019959175E-3</v>
      </c>
    </row>
    <row r="85" spans="1:21">
      <c r="A85" s="11" t="s">
        <v>398</v>
      </c>
      <c r="B85" s="12">
        <v>6</v>
      </c>
      <c r="C85" s="12">
        <v>3</v>
      </c>
      <c r="D85" s="12">
        <v>8</v>
      </c>
      <c r="E85" s="12">
        <v>1</v>
      </c>
      <c r="F85" s="12">
        <v>3</v>
      </c>
      <c r="G85" s="12">
        <v>6</v>
      </c>
      <c r="H85" s="12">
        <v>27</v>
      </c>
      <c r="M85" s="11" t="s">
        <v>414</v>
      </c>
      <c r="N85" s="12">
        <v>1</v>
      </c>
      <c r="O85" s="12">
        <v>3</v>
      </c>
      <c r="P85" s="12">
        <v>7</v>
      </c>
      <c r="Q85" s="12"/>
      <c r="R85" s="12"/>
      <c r="S85" s="12"/>
      <c r="T85" s="13">
        <f t="shared" si="6"/>
        <v>11</v>
      </c>
      <c r="U85" s="16">
        <f t="shared" si="5"/>
        <v>2.4948968019959175E-3</v>
      </c>
    </row>
    <row r="86" spans="1:21">
      <c r="A86" s="11" t="s">
        <v>126</v>
      </c>
      <c r="B86" s="12">
        <v>5</v>
      </c>
      <c r="C86" s="12">
        <v>4</v>
      </c>
      <c r="D86" s="12">
        <v>4</v>
      </c>
      <c r="E86" s="12">
        <v>2</v>
      </c>
      <c r="F86" s="12">
        <v>6</v>
      </c>
      <c r="G86" s="12">
        <v>2</v>
      </c>
      <c r="H86" s="12">
        <v>23</v>
      </c>
      <c r="M86" s="11" t="s">
        <v>283</v>
      </c>
      <c r="N86" s="12">
        <v>6</v>
      </c>
      <c r="O86" s="12">
        <v>4</v>
      </c>
      <c r="P86" s="12"/>
      <c r="Q86" s="12"/>
      <c r="R86" s="12"/>
      <c r="S86" s="12"/>
      <c r="T86" s="13">
        <f t="shared" si="6"/>
        <v>10</v>
      </c>
      <c r="U86" s="16">
        <f t="shared" si="5"/>
        <v>2.2680880018144706E-3</v>
      </c>
    </row>
    <row r="87" spans="1:21">
      <c r="A87" s="11" t="s">
        <v>531</v>
      </c>
      <c r="B87" s="12">
        <v>1</v>
      </c>
      <c r="C87" s="12">
        <v>1</v>
      </c>
      <c r="D87" s="12">
        <v>1</v>
      </c>
      <c r="E87" s="12">
        <v>6</v>
      </c>
      <c r="F87" s="12">
        <v>9</v>
      </c>
      <c r="G87" s="12">
        <v>3</v>
      </c>
      <c r="H87" s="12">
        <v>21</v>
      </c>
      <c r="M87" s="11" t="s">
        <v>382</v>
      </c>
      <c r="N87" s="12">
        <v>4</v>
      </c>
      <c r="O87" s="12"/>
      <c r="P87" s="12">
        <v>6</v>
      </c>
      <c r="Q87" s="12"/>
      <c r="R87" s="12"/>
      <c r="S87" s="12"/>
      <c r="T87" s="13">
        <f t="shared" si="6"/>
        <v>10</v>
      </c>
      <c r="U87" s="16">
        <f t="shared" si="5"/>
        <v>2.2680880018144706E-3</v>
      </c>
    </row>
    <row r="88" spans="1:21">
      <c r="A88" s="11" t="s">
        <v>367</v>
      </c>
      <c r="B88" s="12"/>
      <c r="C88" s="12"/>
      <c r="D88" s="12">
        <v>2</v>
      </c>
      <c r="E88" s="12">
        <v>9</v>
      </c>
      <c r="F88" s="12">
        <v>4</v>
      </c>
      <c r="G88" s="12">
        <v>4</v>
      </c>
      <c r="H88" s="12">
        <v>19</v>
      </c>
      <c r="M88" s="11" t="s">
        <v>540</v>
      </c>
      <c r="N88" s="12">
        <v>2</v>
      </c>
      <c r="O88" s="12">
        <v>3</v>
      </c>
      <c r="P88" s="12">
        <v>5</v>
      </c>
      <c r="Q88" s="12"/>
      <c r="R88" s="12"/>
      <c r="S88" s="12"/>
      <c r="T88" s="13">
        <f t="shared" si="6"/>
        <v>10</v>
      </c>
      <c r="U88" s="16">
        <f t="shared" si="5"/>
        <v>2.2680880018144706E-3</v>
      </c>
    </row>
    <row r="89" spans="1:21">
      <c r="A89" s="11" t="s">
        <v>129</v>
      </c>
      <c r="B89" s="12"/>
      <c r="C89" s="12">
        <v>3</v>
      </c>
      <c r="D89" s="12">
        <v>2</v>
      </c>
      <c r="E89" s="12">
        <v>2</v>
      </c>
      <c r="F89" s="12">
        <v>11</v>
      </c>
      <c r="G89" s="12"/>
      <c r="H89" s="12">
        <v>18</v>
      </c>
      <c r="M89" s="11" t="s">
        <v>209</v>
      </c>
      <c r="N89" s="12">
        <v>6</v>
      </c>
      <c r="O89" s="12">
        <v>4</v>
      </c>
      <c r="P89" s="12"/>
      <c r="Q89" s="12"/>
      <c r="R89" s="12"/>
      <c r="S89" s="12"/>
      <c r="T89" s="13">
        <f t="shared" si="6"/>
        <v>10</v>
      </c>
      <c r="U89" s="16">
        <f t="shared" si="5"/>
        <v>2.2680880018144706E-3</v>
      </c>
    </row>
    <row r="90" spans="1:21">
      <c r="A90" s="11" t="s">
        <v>247</v>
      </c>
      <c r="B90" s="12">
        <v>2</v>
      </c>
      <c r="C90" s="12">
        <v>5</v>
      </c>
      <c r="D90" s="12">
        <v>0</v>
      </c>
      <c r="E90" s="12">
        <v>6</v>
      </c>
      <c r="F90" s="12">
        <v>2</v>
      </c>
      <c r="G90" s="12">
        <v>3</v>
      </c>
      <c r="H90" s="12">
        <v>18</v>
      </c>
      <c r="M90" s="11" t="s">
        <v>247</v>
      </c>
      <c r="N90" s="12">
        <v>2</v>
      </c>
      <c r="O90" s="12">
        <v>5</v>
      </c>
      <c r="P90" s="12">
        <v>0</v>
      </c>
      <c r="Q90" s="12"/>
      <c r="R90" s="12"/>
      <c r="S90" s="12"/>
      <c r="T90" s="13">
        <f t="shared" si="6"/>
        <v>7</v>
      </c>
      <c r="U90" s="16">
        <f t="shared" si="5"/>
        <v>1.5876616012701294E-3</v>
      </c>
    </row>
    <row r="91" spans="1:21">
      <c r="A91" s="11" t="s">
        <v>378</v>
      </c>
      <c r="B91" s="12">
        <v>3</v>
      </c>
      <c r="C91" s="12"/>
      <c r="D91" s="12">
        <v>3</v>
      </c>
      <c r="E91" s="12">
        <v>4</v>
      </c>
      <c r="F91" s="12">
        <v>5</v>
      </c>
      <c r="G91" s="12">
        <v>2</v>
      </c>
      <c r="H91" s="12">
        <v>17</v>
      </c>
      <c r="M91" s="11" t="s">
        <v>524</v>
      </c>
      <c r="N91" s="12">
        <v>6</v>
      </c>
      <c r="O91" s="12"/>
      <c r="P91" s="12">
        <v>1</v>
      </c>
      <c r="Q91" s="12"/>
      <c r="R91" s="12"/>
      <c r="S91" s="12"/>
      <c r="T91" s="13">
        <f t="shared" si="6"/>
        <v>7</v>
      </c>
      <c r="U91" s="16">
        <f t="shared" si="5"/>
        <v>1.5876616012701294E-3</v>
      </c>
    </row>
    <row r="92" spans="1:21">
      <c r="A92" s="11" t="s">
        <v>414</v>
      </c>
      <c r="B92" s="12">
        <v>1</v>
      </c>
      <c r="C92" s="12">
        <v>3</v>
      </c>
      <c r="D92" s="12">
        <v>7</v>
      </c>
      <c r="E92" s="12"/>
      <c r="F92" s="12">
        <v>5</v>
      </c>
      <c r="G92" s="12"/>
      <c r="H92" s="12">
        <v>16</v>
      </c>
      <c r="M92" s="11" t="s">
        <v>378</v>
      </c>
      <c r="N92" s="12">
        <v>3</v>
      </c>
      <c r="O92" s="12"/>
      <c r="P92" s="12">
        <v>3</v>
      </c>
      <c r="Q92" s="12"/>
      <c r="R92" s="12"/>
      <c r="S92" s="12"/>
      <c r="T92" s="13">
        <f t="shared" si="6"/>
        <v>6</v>
      </c>
      <c r="U92" s="16">
        <f t="shared" si="5"/>
        <v>1.3608528010886822E-3</v>
      </c>
    </row>
    <row r="93" spans="1:21">
      <c r="A93" s="11" t="s">
        <v>197</v>
      </c>
      <c r="B93" s="12"/>
      <c r="C93" s="12">
        <v>4</v>
      </c>
      <c r="D93" s="12"/>
      <c r="E93" s="12">
        <v>6</v>
      </c>
      <c r="F93" s="12">
        <v>3</v>
      </c>
      <c r="G93" s="12">
        <v>3</v>
      </c>
      <c r="H93" s="12">
        <v>16</v>
      </c>
      <c r="M93" s="11" t="s">
        <v>346</v>
      </c>
      <c r="N93" s="12">
        <v>1</v>
      </c>
      <c r="O93" s="12">
        <v>2</v>
      </c>
      <c r="P93" s="12">
        <v>3</v>
      </c>
      <c r="Q93" s="12"/>
      <c r="R93" s="12"/>
      <c r="S93" s="12"/>
      <c r="T93" s="13">
        <f t="shared" si="6"/>
        <v>6</v>
      </c>
      <c r="U93" s="16">
        <f t="shared" si="5"/>
        <v>1.3608528010886822E-3</v>
      </c>
    </row>
    <row r="94" spans="1:21">
      <c r="A94" s="11" t="s">
        <v>209</v>
      </c>
      <c r="B94" s="12">
        <v>6</v>
      </c>
      <c r="C94" s="12">
        <v>4</v>
      </c>
      <c r="D94" s="12"/>
      <c r="E94" s="12">
        <v>2</v>
      </c>
      <c r="F94" s="12">
        <v>4</v>
      </c>
      <c r="G94" s="12"/>
      <c r="H94" s="12">
        <v>16</v>
      </c>
      <c r="M94" s="11" t="s">
        <v>832</v>
      </c>
      <c r="N94" s="12">
        <v>4</v>
      </c>
      <c r="O94" s="12">
        <v>1</v>
      </c>
      <c r="P94" s="12"/>
      <c r="Q94" s="12"/>
      <c r="R94" s="12"/>
      <c r="S94" s="12"/>
      <c r="T94" s="13">
        <f t="shared" si="6"/>
        <v>5</v>
      </c>
      <c r="U94" s="16">
        <f t="shared" si="5"/>
        <v>1.1340440009072353E-3</v>
      </c>
    </row>
    <row r="95" spans="1:21">
      <c r="A95" s="11" t="s">
        <v>588</v>
      </c>
      <c r="B95" s="12">
        <v>1</v>
      </c>
      <c r="C95" s="12">
        <v>3</v>
      </c>
      <c r="D95" s="12">
        <v>1</v>
      </c>
      <c r="E95" s="12">
        <v>2</v>
      </c>
      <c r="F95" s="12">
        <v>6</v>
      </c>
      <c r="G95" s="12">
        <v>2</v>
      </c>
      <c r="H95" s="12">
        <v>15</v>
      </c>
      <c r="M95" s="11" t="s">
        <v>888</v>
      </c>
      <c r="N95" s="12">
        <v>4</v>
      </c>
      <c r="O95" s="12"/>
      <c r="P95" s="12">
        <v>1</v>
      </c>
      <c r="Q95" s="12"/>
      <c r="R95" s="12"/>
      <c r="S95" s="12"/>
      <c r="T95" s="13">
        <f t="shared" si="6"/>
        <v>5</v>
      </c>
      <c r="U95" s="16">
        <f t="shared" si="5"/>
        <v>1.1340440009072353E-3</v>
      </c>
    </row>
    <row r="96" spans="1:21">
      <c r="A96" s="11" t="s">
        <v>346</v>
      </c>
      <c r="B96" s="12">
        <v>1</v>
      </c>
      <c r="C96" s="12">
        <v>2</v>
      </c>
      <c r="D96" s="12">
        <v>3</v>
      </c>
      <c r="E96" s="12">
        <v>2</v>
      </c>
      <c r="F96" s="12">
        <v>4</v>
      </c>
      <c r="G96" s="12">
        <v>1</v>
      </c>
      <c r="H96" s="12">
        <v>13</v>
      </c>
      <c r="M96" s="11" t="s">
        <v>129</v>
      </c>
      <c r="N96" s="12"/>
      <c r="O96" s="12">
        <v>3</v>
      </c>
      <c r="P96" s="12">
        <v>2</v>
      </c>
      <c r="Q96" s="12"/>
      <c r="R96" s="12"/>
      <c r="S96" s="12"/>
      <c r="T96" s="13">
        <f t="shared" si="6"/>
        <v>5</v>
      </c>
      <c r="U96" s="16">
        <f t="shared" si="5"/>
        <v>1.1340440009072353E-3</v>
      </c>
    </row>
    <row r="97" spans="1:21">
      <c r="A97" s="11" t="s">
        <v>362</v>
      </c>
      <c r="B97" s="12">
        <v>2</v>
      </c>
      <c r="C97" s="12">
        <v>8</v>
      </c>
      <c r="D97" s="12">
        <v>1</v>
      </c>
      <c r="E97" s="12">
        <v>2</v>
      </c>
      <c r="F97" s="12"/>
      <c r="G97" s="12"/>
      <c r="H97" s="12">
        <v>13</v>
      </c>
      <c r="M97" s="11" t="s">
        <v>588</v>
      </c>
      <c r="N97" s="12">
        <v>1</v>
      </c>
      <c r="O97" s="12">
        <v>3</v>
      </c>
      <c r="P97" s="12">
        <v>1</v>
      </c>
      <c r="Q97" s="12"/>
      <c r="R97" s="12"/>
      <c r="S97" s="12"/>
      <c r="T97" s="13">
        <f t="shared" si="6"/>
        <v>5</v>
      </c>
      <c r="U97" s="16">
        <f t="shared" si="5"/>
        <v>1.1340440009072353E-3</v>
      </c>
    </row>
    <row r="98" spans="1:21">
      <c r="A98" s="11" t="s">
        <v>832</v>
      </c>
      <c r="B98" s="12">
        <v>4</v>
      </c>
      <c r="C98" s="12">
        <v>1</v>
      </c>
      <c r="D98" s="12"/>
      <c r="E98" s="12">
        <v>4</v>
      </c>
      <c r="F98" s="12">
        <v>1</v>
      </c>
      <c r="G98" s="12">
        <v>2</v>
      </c>
      <c r="H98" s="12">
        <v>12</v>
      </c>
      <c r="M98" s="11" t="s">
        <v>796</v>
      </c>
      <c r="N98" s="12">
        <v>2</v>
      </c>
      <c r="O98" s="12">
        <v>3</v>
      </c>
      <c r="P98" s="12"/>
      <c r="Q98" s="12"/>
      <c r="R98" s="12"/>
      <c r="S98" s="12"/>
      <c r="T98" s="13">
        <f t="shared" si="6"/>
        <v>5</v>
      </c>
      <c r="U98" s="16">
        <f t="shared" si="5"/>
        <v>1.1340440009072353E-3</v>
      </c>
    </row>
    <row r="99" spans="1:21">
      <c r="A99" s="11" t="s">
        <v>902</v>
      </c>
      <c r="B99" s="12"/>
      <c r="C99" s="12"/>
      <c r="D99" s="12"/>
      <c r="E99" s="12"/>
      <c r="F99" s="12">
        <v>6</v>
      </c>
      <c r="G99" s="12">
        <v>5</v>
      </c>
      <c r="H99" s="12">
        <v>11</v>
      </c>
      <c r="M99" s="11" t="s">
        <v>197</v>
      </c>
      <c r="N99" s="12"/>
      <c r="O99" s="12">
        <v>4</v>
      </c>
      <c r="P99" s="12"/>
      <c r="Q99" s="12"/>
      <c r="R99" s="12"/>
      <c r="S99" s="12"/>
      <c r="T99" s="13">
        <f t="shared" si="6"/>
        <v>4</v>
      </c>
      <c r="U99" s="16">
        <f t="shared" si="5"/>
        <v>9.0723520072578815E-4</v>
      </c>
    </row>
    <row r="100" spans="1:21">
      <c r="A100" s="11" t="s">
        <v>652</v>
      </c>
      <c r="B100" s="12"/>
      <c r="C100" s="12">
        <v>2</v>
      </c>
      <c r="D100" s="12"/>
      <c r="E100" s="12">
        <v>2</v>
      </c>
      <c r="F100" s="12">
        <v>1</v>
      </c>
      <c r="G100" s="12">
        <v>4</v>
      </c>
      <c r="H100" s="12">
        <v>9</v>
      </c>
      <c r="M100" s="11" t="s">
        <v>306</v>
      </c>
      <c r="N100" s="12">
        <v>1</v>
      </c>
      <c r="O100" s="12">
        <v>2</v>
      </c>
      <c r="P100" s="12">
        <v>1</v>
      </c>
      <c r="Q100" s="12"/>
      <c r="R100" s="12"/>
      <c r="S100" s="12"/>
      <c r="T100" s="13">
        <f t="shared" si="6"/>
        <v>4</v>
      </c>
      <c r="U100" s="16">
        <f t="shared" si="5"/>
        <v>9.0723520072578815E-4</v>
      </c>
    </row>
    <row r="101" spans="1:21">
      <c r="A101" s="11" t="s">
        <v>524</v>
      </c>
      <c r="B101" s="12">
        <v>6</v>
      </c>
      <c r="C101" s="12"/>
      <c r="D101" s="12">
        <v>1</v>
      </c>
      <c r="E101" s="12">
        <v>2</v>
      </c>
      <c r="F101" s="12"/>
      <c r="G101" s="12"/>
      <c r="H101" s="12">
        <v>9</v>
      </c>
      <c r="M101" s="11" t="s">
        <v>163</v>
      </c>
      <c r="N101" s="12">
        <v>2</v>
      </c>
      <c r="O101" s="12">
        <v>2</v>
      </c>
      <c r="P101" s="12"/>
      <c r="Q101" s="12"/>
      <c r="R101" s="12"/>
      <c r="S101" s="12"/>
      <c r="T101" s="13">
        <f t="shared" si="6"/>
        <v>4</v>
      </c>
      <c r="U101" s="16">
        <f t="shared" si="5"/>
        <v>9.0723520072578815E-4</v>
      </c>
    </row>
    <row r="102" spans="1:21">
      <c r="A102" s="11" t="s">
        <v>939</v>
      </c>
      <c r="B102" s="12"/>
      <c r="C102" s="12">
        <v>2</v>
      </c>
      <c r="D102" s="12"/>
      <c r="E102" s="12">
        <v>2</v>
      </c>
      <c r="F102" s="12">
        <v>2</v>
      </c>
      <c r="G102" s="12">
        <v>2</v>
      </c>
      <c r="H102" s="12">
        <v>8</v>
      </c>
      <c r="M102" s="11" t="s">
        <v>1114</v>
      </c>
      <c r="N102" s="12">
        <v>4</v>
      </c>
      <c r="O102" s="12"/>
      <c r="P102" s="12"/>
      <c r="Q102" s="12"/>
      <c r="R102" s="12"/>
      <c r="S102" s="12"/>
      <c r="T102" s="13">
        <f t="shared" si="6"/>
        <v>4</v>
      </c>
      <c r="U102" s="16">
        <f t="shared" si="5"/>
        <v>9.0723520072578815E-4</v>
      </c>
    </row>
    <row r="103" spans="1:21">
      <c r="A103" s="11" t="s">
        <v>906</v>
      </c>
      <c r="B103" s="12"/>
      <c r="C103" s="12"/>
      <c r="D103" s="12"/>
      <c r="E103" s="12">
        <v>1</v>
      </c>
      <c r="F103" s="12"/>
      <c r="G103" s="12">
        <v>7</v>
      </c>
      <c r="H103" s="12">
        <v>8</v>
      </c>
      <c r="M103" s="11" t="s">
        <v>531</v>
      </c>
      <c r="N103" s="12">
        <v>1</v>
      </c>
      <c r="O103" s="12">
        <v>1</v>
      </c>
      <c r="P103" s="12">
        <v>1</v>
      </c>
      <c r="Q103" s="12"/>
      <c r="R103" s="12"/>
      <c r="S103" s="12"/>
      <c r="T103" s="13">
        <f t="shared" si="6"/>
        <v>3</v>
      </c>
      <c r="U103" s="16">
        <f t="shared" si="5"/>
        <v>6.8042640054434111E-4</v>
      </c>
    </row>
    <row r="104" spans="1:21">
      <c r="A104" s="11" t="s">
        <v>888</v>
      </c>
      <c r="B104" s="12">
        <v>4</v>
      </c>
      <c r="C104" s="12"/>
      <c r="D104" s="12">
        <v>1</v>
      </c>
      <c r="E104" s="12">
        <v>3</v>
      </c>
      <c r="F104" s="12"/>
      <c r="G104" s="12"/>
      <c r="H104" s="12">
        <v>8</v>
      </c>
      <c r="M104" s="11" t="s">
        <v>629</v>
      </c>
      <c r="N104" s="12"/>
      <c r="O104" s="12">
        <v>1</v>
      </c>
      <c r="P104" s="12">
        <v>2</v>
      </c>
      <c r="Q104" s="12"/>
      <c r="R104" s="12"/>
      <c r="S104" s="12"/>
      <c r="T104" s="13">
        <f t="shared" si="6"/>
        <v>3</v>
      </c>
      <c r="U104" s="16">
        <f t="shared" si="5"/>
        <v>6.8042640054434111E-4</v>
      </c>
    </row>
    <row r="105" spans="1:21">
      <c r="A105" s="11" t="s">
        <v>796</v>
      </c>
      <c r="B105" s="12">
        <v>2</v>
      </c>
      <c r="C105" s="12">
        <v>3</v>
      </c>
      <c r="D105" s="12"/>
      <c r="E105" s="12">
        <v>2</v>
      </c>
      <c r="F105" s="12"/>
      <c r="G105" s="12"/>
      <c r="H105" s="12">
        <v>7</v>
      </c>
      <c r="M105" s="11" t="s">
        <v>603</v>
      </c>
      <c r="N105" s="12">
        <v>2</v>
      </c>
      <c r="O105" s="12"/>
      <c r="P105" s="12">
        <v>1</v>
      </c>
      <c r="Q105" s="12"/>
      <c r="R105" s="12"/>
      <c r="S105" s="12"/>
      <c r="T105" s="13">
        <f t="shared" si="6"/>
        <v>3</v>
      </c>
      <c r="U105" s="16">
        <f t="shared" si="5"/>
        <v>6.8042640054434111E-4</v>
      </c>
    </row>
    <row r="106" spans="1:21">
      <c r="A106" s="11" t="s">
        <v>629</v>
      </c>
      <c r="B106" s="12"/>
      <c r="C106" s="12">
        <v>1</v>
      </c>
      <c r="D106" s="12">
        <v>2</v>
      </c>
      <c r="E106" s="12">
        <v>2</v>
      </c>
      <c r="F106" s="12">
        <v>2</v>
      </c>
      <c r="G106" s="12"/>
      <c r="H106" s="12">
        <v>7</v>
      </c>
      <c r="M106" s="11" t="s">
        <v>352</v>
      </c>
      <c r="N106" s="12">
        <v>1</v>
      </c>
      <c r="O106" s="12">
        <v>1</v>
      </c>
      <c r="P106" s="12">
        <v>1</v>
      </c>
      <c r="Q106" s="12"/>
      <c r="R106" s="12"/>
      <c r="S106" s="12"/>
      <c r="T106" s="13">
        <f t="shared" si="6"/>
        <v>3</v>
      </c>
      <c r="U106" s="16">
        <f t="shared" si="5"/>
        <v>6.8042640054434111E-4</v>
      </c>
    </row>
    <row r="107" spans="1:21">
      <c r="A107" s="11" t="s">
        <v>660</v>
      </c>
      <c r="B107" s="12"/>
      <c r="C107" s="12">
        <v>2</v>
      </c>
      <c r="D107" s="12"/>
      <c r="E107" s="12">
        <v>4</v>
      </c>
      <c r="F107" s="12">
        <v>1</v>
      </c>
      <c r="G107" s="12"/>
      <c r="H107" s="12">
        <v>7</v>
      </c>
      <c r="M107" s="11" t="s">
        <v>355</v>
      </c>
      <c r="N107" s="12">
        <v>1</v>
      </c>
      <c r="O107" s="12">
        <v>1</v>
      </c>
      <c r="P107" s="12">
        <v>1</v>
      </c>
      <c r="Q107" s="12"/>
      <c r="R107" s="12"/>
      <c r="S107" s="12"/>
      <c r="T107" s="13">
        <f t="shared" si="6"/>
        <v>3</v>
      </c>
      <c r="U107" s="16">
        <f t="shared" si="5"/>
        <v>6.8042640054434111E-4</v>
      </c>
    </row>
    <row r="108" spans="1:21">
      <c r="A108" s="11" t="s">
        <v>603</v>
      </c>
      <c r="B108" s="12">
        <v>2</v>
      </c>
      <c r="C108" s="12"/>
      <c r="D108" s="12">
        <v>1</v>
      </c>
      <c r="E108" s="12">
        <v>2</v>
      </c>
      <c r="F108" s="12"/>
      <c r="G108" s="12">
        <v>1</v>
      </c>
      <c r="H108" s="12">
        <v>6</v>
      </c>
      <c r="M108" s="11" t="s">
        <v>826</v>
      </c>
      <c r="N108" s="12">
        <v>2</v>
      </c>
      <c r="O108" s="12">
        <v>1</v>
      </c>
      <c r="P108" s="12"/>
      <c r="Q108" s="12"/>
      <c r="R108" s="12"/>
      <c r="S108" s="12"/>
      <c r="T108" s="13">
        <f t="shared" si="6"/>
        <v>3</v>
      </c>
      <c r="U108" s="16">
        <f t="shared" si="5"/>
        <v>6.8042640054434111E-4</v>
      </c>
    </row>
    <row r="109" spans="1:21">
      <c r="A109" s="11" t="s">
        <v>731</v>
      </c>
      <c r="B109" s="12"/>
      <c r="C109" s="12">
        <v>1</v>
      </c>
      <c r="D109" s="12"/>
      <c r="E109" s="12">
        <v>1</v>
      </c>
      <c r="F109" s="12">
        <v>2</v>
      </c>
      <c r="G109" s="12">
        <v>2</v>
      </c>
      <c r="H109" s="12">
        <v>6</v>
      </c>
      <c r="M109" s="11" t="s">
        <v>367</v>
      </c>
      <c r="N109" s="12"/>
      <c r="O109" s="12"/>
      <c r="P109" s="12">
        <v>2</v>
      </c>
      <c r="Q109" s="12"/>
      <c r="R109" s="12"/>
      <c r="S109" s="12"/>
      <c r="T109" s="13">
        <f t="shared" si="6"/>
        <v>2</v>
      </c>
      <c r="U109" s="16">
        <f t="shared" si="5"/>
        <v>4.5361760036289407E-4</v>
      </c>
    </row>
    <row r="110" spans="1:21">
      <c r="A110" s="11" t="s">
        <v>749</v>
      </c>
      <c r="B110" s="12">
        <v>2</v>
      </c>
      <c r="C110" s="12"/>
      <c r="D110" s="12"/>
      <c r="E110" s="12"/>
      <c r="F110" s="12">
        <v>2</v>
      </c>
      <c r="G110" s="12">
        <v>2</v>
      </c>
      <c r="H110" s="12">
        <v>6</v>
      </c>
      <c r="M110" s="11" t="s">
        <v>660</v>
      </c>
      <c r="N110" s="12"/>
      <c r="O110" s="12">
        <v>2</v>
      </c>
      <c r="P110" s="12"/>
      <c r="Q110" s="12"/>
      <c r="R110" s="12"/>
      <c r="S110" s="12"/>
      <c r="T110" s="13">
        <f t="shared" si="6"/>
        <v>2</v>
      </c>
      <c r="U110" s="16">
        <f t="shared" si="5"/>
        <v>4.5361760036289407E-4</v>
      </c>
    </row>
    <row r="111" spans="1:21">
      <c r="A111" s="11" t="s">
        <v>1028</v>
      </c>
      <c r="B111" s="12"/>
      <c r="C111" s="12">
        <v>1</v>
      </c>
      <c r="D111" s="12">
        <v>1</v>
      </c>
      <c r="E111" s="12">
        <v>2</v>
      </c>
      <c r="F111" s="12">
        <v>1</v>
      </c>
      <c r="G111" s="12">
        <v>1</v>
      </c>
      <c r="H111" s="12">
        <v>6</v>
      </c>
      <c r="M111" s="11" t="s">
        <v>939</v>
      </c>
      <c r="N111" s="12"/>
      <c r="O111" s="12">
        <v>2</v>
      </c>
      <c r="P111" s="12"/>
      <c r="Q111" s="12"/>
      <c r="R111" s="12"/>
      <c r="S111" s="12"/>
      <c r="T111" s="13">
        <f t="shared" si="6"/>
        <v>2</v>
      </c>
      <c r="U111" s="16">
        <f t="shared" si="5"/>
        <v>4.5361760036289407E-4</v>
      </c>
    </row>
    <row r="112" spans="1:21">
      <c r="A112" s="11" t="s">
        <v>352</v>
      </c>
      <c r="B112" s="12">
        <v>1</v>
      </c>
      <c r="C112" s="12">
        <v>1</v>
      </c>
      <c r="D112" s="12">
        <v>1</v>
      </c>
      <c r="E112" s="12">
        <v>1</v>
      </c>
      <c r="F112" s="12"/>
      <c r="G112" s="12">
        <v>2</v>
      </c>
      <c r="H112" s="12">
        <v>6</v>
      </c>
      <c r="M112" s="11" t="s">
        <v>652</v>
      </c>
      <c r="N112" s="12"/>
      <c r="O112" s="12">
        <v>2</v>
      </c>
      <c r="P112" s="12"/>
      <c r="Q112" s="12"/>
      <c r="R112" s="12"/>
      <c r="S112" s="12"/>
      <c r="T112" s="13">
        <f t="shared" si="6"/>
        <v>2</v>
      </c>
      <c r="U112" s="16">
        <f t="shared" si="5"/>
        <v>4.5361760036289407E-4</v>
      </c>
    </row>
    <row r="113" spans="1:21">
      <c r="A113" s="11" t="s">
        <v>182</v>
      </c>
      <c r="B113" s="12">
        <v>1</v>
      </c>
      <c r="C113" s="12">
        <v>1</v>
      </c>
      <c r="D113" s="12"/>
      <c r="E113" s="12">
        <v>1</v>
      </c>
      <c r="F113" s="12">
        <v>3</v>
      </c>
      <c r="G113" s="12"/>
      <c r="H113" s="12">
        <v>6</v>
      </c>
      <c r="M113" s="11" t="s">
        <v>1028</v>
      </c>
      <c r="N113" s="12"/>
      <c r="O113" s="12">
        <v>1</v>
      </c>
      <c r="P113" s="12">
        <v>1</v>
      </c>
      <c r="Q113" s="12"/>
      <c r="R113" s="12"/>
      <c r="S113" s="12"/>
      <c r="T113" s="13">
        <f t="shared" ref="T113:T144" si="7">SUM(N113:S113)</f>
        <v>2</v>
      </c>
      <c r="U113" s="16">
        <f t="shared" si="5"/>
        <v>4.5361760036289407E-4</v>
      </c>
    </row>
    <row r="114" spans="1:21">
      <c r="A114" s="11" t="s">
        <v>355</v>
      </c>
      <c r="B114" s="12">
        <v>1</v>
      </c>
      <c r="C114" s="12">
        <v>1</v>
      </c>
      <c r="D114" s="12">
        <v>1</v>
      </c>
      <c r="E114" s="12">
        <v>1</v>
      </c>
      <c r="F114" s="12"/>
      <c r="G114" s="12">
        <v>1</v>
      </c>
      <c r="H114" s="12">
        <v>5</v>
      </c>
      <c r="M114" s="11" t="s">
        <v>182</v>
      </c>
      <c r="N114" s="12">
        <v>1</v>
      </c>
      <c r="O114" s="12">
        <v>1</v>
      </c>
      <c r="P114" s="12"/>
      <c r="Q114" s="12"/>
      <c r="R114" s="12"/>
      <c r="S114" s="12"/>
      <c r="T114" s="13">
        <f t="shared" si="7"/>
        <v>2</v>
      </c>
      <c r="U114" s="16">
        <f t="shared" ref="U114:U154" si="8">+T114/$T$155</f>
        <v>4.5361760036289407E-4</v>
      </c>
    </row>
    <row r="115" spans="1:21">
      <c r="A115" s="11" t="s">
        <v>713</v>
      </c>
      <c r="B115" s="12"/>
      <c r="C115" s="12"/>
      <c r="D115" s="12"/>
      <c r="E115" s="12"/>
      <c r="F115" s="12">
        <v>5</v>
      </c>
      <c r="G115" s="12"/>
      <c r="H115" s="12">
        <v>5</v>
      </c>
      <c r="M115" s="11" t="s">
        <v>903</v>
      </c>
      <c r="N115" s="12">
        <v>2</v>
      </c>
      <c r="O115" s="12"/>
      <c r="P115" s="12"/>
      <c r="Q115" s="12"/>
      <c r="R115" s="12"/>
      <c r="S115" s="12"/>
      <c r="T115" s="13">
        <f t="shared" si="7"/>
        <v>2</v>
      </c>
      <c r="U115" s="16">
        <f t="shared" si="8"/>
        <v>4.5361760036289407E-4</v>
      </c>
    </row>
    <row r="116" spans="1:21">
      <c r="A116" s="11" t="s">
        <v>306</v>
      </c>
      <c r="B116" s="12">
        <v>1</v>
      </c>
      <c r="C116" s="12">
        <v>2</v>
      </c>
      <c r="D116" s="12">
        <v>1</v>
      </c>
      <c r="E116" s="12">
        <v>1</v>
      </c>
      <c r="F116" s="12"/>
      <c r="G116" s="12"/>
      <c r="H116" s="12">
        <v>5</v>
      </c>
      <c r="M116" s="11" t="s">
        <v>959</v>
      </c>
      <c r="N116" s="12">
        <v>1</v>
      </c>
      <c r="O116" s="12">
        <v>1</v>
      </c>
      <c r="P116" s="12"/>
      <c r="Q116" s="12"/>
      <c r="R116" s="12"/>
      <c r="S116" s="12"/>
      <c r="T116" s="13">
        <f t="shared" si="7"/>
        <v>2</v>
      </c>
      <c r="U116" s="16">
        <f t="shared" si="8"/>
        <v>4.5361760036289407E-4</v>
      </c>
    </row>
    <row r="117" spans="1:21">
      <c r="A117" s="11" t="s">
        <v>903</v>
      </c>
      <c r="B117" s="12">
        <v>2</v>
      </c>
      <c r="C117" s="12"/>
      <c r="D117" s="12"/>
      <c r="E117" s="12">
        <v>1</v>
      </c>
      <c r="F117" s="12"/>
      <c r="G117" s="12">
        <v>1</v>
      </c>
      <c r="H117" s="12">
        <v>4</v>
      </c>
      <c r="M117" s="11" t="s">
        <v>893</v>
      </c>
      <c r="N117" s="12"/>
      <c r="O117" s="12">
        <v>1</v>
      </c>
      <c r="P117" s="12">
        <v>1</v>
      </c>
      <c r="Q117" s="12"/>
      <c r="R117" s="12"/>
      <c r="S117" s="12"/>
      <c r="T117" s="13">
        <f t="shared" si="7"/>
        <v>2</v>
      </c>
      <c r="U117" s="16">
        <f t="shared" si="8"/>
        <v>4.5361760036289407E-4</v>
      </c>
    </row>
    <row r="118" spans="1:21">
      <c r="A118" s="11" t="s">
        <v>826</v>
      </c>
      <c r="B118" s="12">
        <v>2</v>
      </c>
      <c r="C118" s="12">
        <v>1</v>
      </c>
      <c r="D118" s="12"/>
      <c r="E118" s="12">
        <v>1</v>
      </c>
      <c r="F118" s="12"/>
      <c r="G118" s="12"/>
      <c r="H118" s="12">
        <v>4</v>
      </c>
      <c r="M118" s="11" t="s">
        <v>69</v>
      </c>
      <c r="N118" s="12">
        <v>2</v>
      </c>
      <c r="O118" s="12"/>
      <c r="P118" s="12"/>
      <c r="Q118" s="12"/>
      <c r="R118" s="12"/>
      <c r="S118" s="12"/>
      <c r="T118" s="13">
        <f t="shared" si="7"/>
        <v>2</v>
      </c>
      <c r="U118" s="16">
        <f t="shared" si="8"/>
        <v>4.5361760036289407E-4</v>
      </c>
    </row>
    <row r="119" spans="1:21">
      <c r="A119" s="11" t="s">
        <v>163</v>
      </c>
      <c r="B119" s="12">
        <v>2</v>
      </c>
      <c r="C119" s="12">
        <v>2</v>
      </c>
      <c r="D119" s="12"/>
      <c r="E119" s="12"/>
      <c r="F119" s="12"/>
      <c r="G119" s="12"/>
      <c r="H119" s="12">
        <v>4</v>
      </c>
      <c r="M119" s="11" t="s">
        <v>749</v>
      </c>
      <c r="N119" s="12">
        <v>2</v>
      </c>
      <c r="O119" s="12"/>
      <c r="P119" s="12"/>
      <c r="Q119" s="12"/>
      <c r="R119" s="12"/>
      <c r="S119" s="12"/>
      <c r="T119" s="13">
        <f t="shared" si="7"/>
        <v>2</v>
      </c>
      <c r="U119" s="16">
        <f t="shared" si="8"/>
        <v>4.5361760036289407E-4</v>
      </c>
    </row>
    <row r="120" spans="1:21">
      <c r="A120" s="11" t="s">
        <v>1114</v>
      </c>
      <c r="B120" s="12">
        <v>4</v>
      </c>
      <c r="C120" s="12"/>
      <c r="D120" s="12"/>
      <c r="E120" s="12"/>
      <c r="F120" s="12"/>
      <c r="G120" s="12"/>
      <c r="H120" s="12">
        <v>4</v>
      </c>
      <c r="M120" s="11" t="s">
        <v>1000</v>
      </c>
      <c r="N120" s="12">
        <v>2</v>
      </c>
      <c r="O120" s="12"/>
      <c r="P120" s="12"/>
      <c r="Q120" s="12"/>
      <c r="R120" s="12"/>
      <c r="S120" s="12"/>
      <c r="T120" s="13">
        <f t="shared" si="7"/>
        <v>2</v>
      </c>
      <c r="U120" s="16">
        <f t="shared" si="8"/>
        <v>4.5361760036289407E-4</v>
      </c>
    </row>
    <row r="121" spans="1:21">
      <c r="A121" s="11" t="s">
        <v>959</v>
      </c>
      <c r="B121" s="12">
        <v>1</v>
      </c>
      <c r="C121" s="12">
        <v>1</v>
      </c>
      <c r="D121" s="12"/>
      <c r="E121" s="12">
        <v>1</v>
      </c>
      <c r="F121" s="12"/>
      <c r="G121" s="12"/>
      <c r="H121" s="12">
        <v>3</v>
      </c>
      <c r="M121" s="11" t="s">
        <v>178</v>
      </c>
      <c r="N121" s="12"/>
      <c r="O121" s="12">
        <v>2</v>
      </c>
      <c r="P121" s="12"/>
      <c r="Q121" s="12"/>
      <c r="R121" s="12"/>
      <c r="S121" s="12"/>
      <c r="T121" s="13">
        <f t="shared" si="7"/>
        <v>2</v>
      </c>
      <c r="U121" s="16">
        <f t="shared" si="8"/>
        <v>4.5361760036289407E-4</v>
      </c>
    </row>
    <row r="122" spans="1:21">
      <c r="A122" s="11" t="s">
        <v>893</v>
      </c>
      <c r="B122" s="12"/>
      <c r="C122" s="12">
        <v>1</v>
      </c>
      <c r="D122" s="12">
        <v>1</v>
      </c>
      <c r="E122" s="12">
        <v>1</v>
      </c>
      <c r="F122" s="12"/>
      <c r="G122" s="12"/>
      <c r="H122" s="12">
        <v>3</v>
      </c>
      <c r="M122" s="11" t="s">
        <v>731</v>
      </c>
      <c r="N122" s="12"/>
      <c r="O122" s="12">
        <v>1</v>
      </c>
      <c r="P122" s="12"/>
      <c r="Q122" s="12"/>
      <c r="R122" s="12"/>
      <c r="S122" s="12"/>
      <c r="T122" s="13">
        <f t="shared" si="7"/>
        <v>1</v>
      </c>
      <c r="U122" s="16">
        <f t="shared" si="8"/>
        <v>2.2680880018144704E-4</v>
      </c>
    </row>
    <row r="123" spans="1:21">
      <c r="A123" s="11" t="s">
        <v>69</v>
      </c>
      <c r="B123" s="12">
        <v>2</v>
      </c>
      <c r="C123" s="12"/>
      <c r="D123" s="12"/>
      <c r="E123" s="12">
        <v>1</v>
      </c>
      <c r="F123" s="12"/>
      <c r="G123" s="12"/>
      <c r="H123" s="12">
        <v>3</v>
      </c>
      <c r="M123" s="11" t="s">
        <v>1121</v>
      </c>
      <c r="N123" s="12">
        <v>1</v>
      </c>
      <c r="O123" s="12"/>
      <c r="P123" s="12"/>
      <c r="Q123" s="12"/>
      <c r="R123" s="12"/>
      <c r="S123" s="12"/>
      <c r="T123" s="13">
        <f t="shared" si="7"/>
        <v>1</v>
      </c>
      <c r="U123" s="16">
        <f t="shared" si="8"/>
        <v>2.2680880018144704E-4</v>
      </c>
    </row>
    <row r="124" spans="1:21">
      <c r="A124" s="11" t="s">
        <v>1000</v>
      </c>
      <c r="B124" s="12">
        <v>2</v>
      </c>
      <c r="C124" s="12"/>
      <c r="D124" s="12"/>
      <c r="E124" s="12"/>
      <c r="F124" s="12"/>
      <c r="G124" s="12"/>
      <c r="H124" s="12">
        <v>2</v>
      </c>
      <c r="M124" s="11" t="s">
        <v>1109</v>
      </c>
      <c r="N124" s="12">
        <v>1</v>
      </c>
      <c r="O124" s="12"/>
      <c r="P124" s="12"/>
      <c r="Q124" s="12"/>
      <c r="R124" s="12"/>
      <c r="S124" s="12"/>
      <c r="T124" s="13">
        <f t="shared" si="7"/>
        <v>1</v>
      </c>
      <c r="U124" s="16">
        <f t="shared" si="8"/>
        <v>2.2680880018144704E-4</v>
      </c>
    </row>
    <row r="125" spans="1:21">
      <c r="A125" s="11" t="s">
        <v>303</v>
      </c>
      <c r="B125" s="12"/>
      <c r="C125" s="12"/>
      <c r="D125" s="12"/>
      <c r="E125" s="12"/>
      <c r="F125" s="12">
        <v>1</v>
      </c>
      <c r="G125" s="12">
        <v>1</v>
      </c>
      <c r="H125" s="12">
        <v>2</v>
      </c>
      <c r="M125" s="11" t="s">
        <v>1116</v>
      </c>
      <c r="N125" s="12"/>
      <c r="O125" s="12">
        <v>1</v>
      </c>
      <c r="P125" s="12"/>
      <c r="Q125" s="12"/>
      <c r="R125" s="12"/>
      <c r="S125" s="12"/>
      <c r="T125" s="13">
        <f t="shared" si="7"/>
        <v>1</v>
      </c>
      <c r="U125" s="16">
        <f t="shared" si="8"/>
        <v>2.2680880018144704E-4</v>
      </c>
    </row>
    <row r="126" spans="1:21">
      <c r="A126" s="11" t="s">
        <v>178</v>
      </c>
      <c r="B126" s="12"/>
      <c r="C126" s="12">
        <v>2</v>
      </c>
      <c r="D126" s="12"/>
      <c r="E126" s="12"/>
      <c r="F126" s="12"/>
      <c r="G126" s="12"/>
      <c r="H126" s="12">
        <v>2</v>
      </c>
      <c r="M126" s="11" t="s">
        <v>66</v>
      </c>
      <c r="N126" s="12">
        <v>1</v>
      </c>
      <c r="O126" s="12"/>
      <c r="P126" s="12"/>
      <c r="Q126" s="12"/>
      <c r="R126" s="12"/>
      <c r="S126" s="12"/>
      <c r="T126" s="13">
        <f t="shared" si="7"/>
        <v>1</v>
      </c>
      <c r="U126" s="16">
        <f t="shared" si="8"/>
        <v>2.2680880018144704E-4</v>
      </c>
    </row>
    <row r="127" spans="1:21">
      <c r="A127" s="11" t="s">
        <v>1039</v>
      </c>
      <c r="B127" s="12"/>
      <c r="C127" s="12"/>
      <c r="D127" s="12"/>
      <c r="E127" s="12">
        <v>2</v>
      </c>
      <c r="F127" s="12"/>
      <c r="G127" s="12"/>
      <c r="H127" s="12">
        <v>2</v>
      </c>
      <c r="M127" s="11" t="s">
        <v>407</v>
      </c>
      <c r="N127" s="12"/>
      <c r="O127" s="12"/>
      <c r="P127" s="12">
        <v>1</v>
      </c>
      <c r="Q127" s="12"/>
      <c r="R127" s="12"/>
      <c r="S127" s="12"/>
      <c r="T127" s="13">
        <f t="shared" si="7"/>
        <v>1</v>
      </c>
      <c r="U127" s="16">
        <f t="shared" si="8"/>
        <v>2.2680880018144704E-4</v>
      </c>
    </row>
    <row r="128" spans="1:21">
      <c r="A128" s="11" t="s">
        <v>984</v>
      </c>
      <c r="B128" s="12"/>
      <c r="C128" s="12"/>
      <c r="D128" s="12"/>
      <c r="E128" s="12"/>
      <c r="F128" s="12"/>
      <c r="G128" s="12">
        <v>2</v>
      </c>
      <c r="H128" s="12">
        <v>2</v>
      </c>
      <c r="M128" s="11" t="s">
        <v>763</v>
      </c>
      <c r="N128" s="12">
        <v>1</v>
      </c>
      <c r="O128" s="12"/>
      <c r="P128" s="12"/>
      <c r="Q128" s="12"/>
      <c r="R128" s="12"/>
      <c r="S128" s="12"/>
      <c r="T128" s="13">
        <f t="shared" si="7"/>
        <v>1</v>
      </c>
      <c r="U128" s="16">
        <f t="shared" si="8"/>
        <v>2.2680880018144704E-4</v>
      </c>
    </row>
    <row r="129" spans="1:21">
      <c r="A129" s="11" t="s">
        <v>633</v>
      </c>
      <c r="B129" s="12"/>
      <c r="C129" s="12"/>
      <c r="D129" s="12"/>
      <c r="E129" s="12">
        <v>2</v>
      </c>
      <c r="F129" s="12"/>
      <c r="G129" s="12"/>
      <c r="H129" s="12">
        <v>2</v>
      </c>
      <c r="M129" s="11" t="s">
        <v>1130</v>
      </c>
      <c r="N129" s="12">
        <v>1</v>
      </c>
      <c r="O129" s="12"/>
      <c r="P129" s="12"/>
      <c r="Q129" s="12"/>
      <c r="R129" s="12"/>
      <c r="S129" s="12"/>
      <c r="T129" s="13">
        <f t="shared" si="7"/>
        <v>1</v>
      </c>
      <c r="U129" s="16">
        <f t="shared" si="8"/>
        <v>2.2680880018144704E-4</v>
      </c>
    </row>
    <row r="130" spans="1:21">
      <c r="A130" s="11" t="s">
        <v>1094</v>
      </c>
      <c r="B130" s="12"/>
      <c r="C130" s="12"/>
      <c r="D130" s="12"/>
      <c r="E130" s="12">
        <v>2</v>
      </c>
      <c r="F130" s="12"/>
      <c r="G130" s="12"/>
      <c r="H130" s="12">
        <v>2</v>
      </c>
      <c r="M130" s="11" t="s">
        <v>880</v>
      </c>
      <c r="N130" s="12">
        <v>1</v>
      </c>
      <c r="O130" s="12"/>
      <c r="P130" s="12"/>
      <c r="Q130" s="12"/>
      <c r="R130" s="12"/>
      <c r="S130" s="12"/>
      <c r="T130" s="13">
        <f t="shared" si="7"/>
        <v>1</v>
      </c>
      <c r="U130" s="16">
        <f t="shared" si="8"/>
        <v>2.2680880018144704E-4</v>
      </c>
    </row>
    <row r="131" spans="1:21">
      <c r="A131" s="11" t="s">
        <v>478</v>
      </c>
      <c r="B131" s="12"/>
      <c r="C131" s="12"/>
      <c r="D131" s="12"/>
      <c r="E131" s="12"/>
      <c r="F131" s="12">
        <v>1</v>
      </c>
      <c r="G131" s="12"/>
      <c r="H131" s="12">
        <v>1</v>
      </c>
      <c r="M131" s="11" t="s">
        <v>77</v>
      </c>
      <c r="N131" s="12">
        <v>1</v>
      </c>
      <c r="O131" s="12"/>
      <c r="P131" s="12"/>
      <c r="Q131" s="12"/>
      <c r="R131" s="12"/>
      <c r="S131" s="12"/>
      <c r="T131" s="13">
        <f t="shared" si="7"/>
        <v>1</v>
      </c>
      <c r="U131" s="16">
        <f t="shared" si="8"/>
        <v>2.2680880018144704E-4</v>
      </c>
    </row>
    <row r="132" spans="1:21" hidden="1">
      <c r="A132" s="11" t="s">
        <v>1031</v>
      </c>
      <c r="B132" s="12"/>
      <c r="C132" s="12"/>
      <c r="D132" s="12"/>
      <c r="E132" s="12"/>
      <c r="F132" s="12">
        <v>1</v>
      </c>
      <c r="G132" s="12"/>
      <c r="H132" s="12">
        <v>1</v>
      </c>
      <c r="M132" s="11" t="s">
        <v>1039</v>
      </c>
      <c r="N132" s="12"/>
      <c r="O132" s="12"/>
      <c r="P132" s="12"/>
      <c r="Q132" s="12"/>
      <c r="R132" s="12"/>
      <c r="S132" s="12"/>
      <c r="T132" s="13">
        <f t="shared" si="7"/>
        <v>0</v>
      </c>
      <c r="U132" s="16">
        <f t="shared" si="8"/>
        <v>0</v>
      </c>
    </row>
    <row r="133" spans="1:21" hidden="1">
      <c r="A133" s="11" t="s">
        <v>1040</v>
      </c>
      <c r="B133" s="12"/>
      <c r="C133" s="12"/>
      <c r="D133" s="12"/>
      <c r="E133" s="12">
        <v>1</v>
      </c>
      <c r="F133" s="12"/>
      <c r="G133" s="12"/>
      <c r="H133" s="12">
        <v>1</v>
      </c>
      <c r="M133" s="11" t="s">
        <v>633</v>
      </c>
      <c r="N133" s="12"/>
      <c r="O133" s="12"/>
      <c r="P133" s="12"/>
      <c r="Q133" s="12"/>
      <c r="R133" s="12"/>
      <c r="S133" s="12"/>
      <c r="T133" s="13">
        <f t="shared" si="7"/>
        <v>0</v>
      </c>
      <c r="U133" s="16">
        <f t="shared" si="8"/>
        <v>0</v>
      </c>
    </row>
    <row r="134" spans="1:21" hidden="1">
      <c r="A134" s="11" t="s">
        <v>1121</v>
      </c>
      <c r="B134" s="12">
        <v>1</v>
      </c>
      <c r="C134" s="12"/>
      <c r="D134" s="12"/>
      <c r="E134" s="12"/>
      <c r="F134" s="12"/>
      <c r="G134" s="12"/>
      <c r="H134" s="12">
        <v>1</v>
      </c>
      <c r="M134" s="11" t="s">
        <v>1094</v>
      </c>
      <c r="N134" s="12"/>
      <c r="O134" s="12"/>
      <c r="P134" s="12"/>
      <c r="Q134" s="12"/>
      <c r="R134" s="12"/>
      <c r="S134" s="12"/>
      <c r="T134" s="13">
        <f t="shared" si="7"/>
        <v>0</v>
      </c>
      <c r="U134" s="16">
        <f t="shared" si="8"/>
        <v>0</v>
      </c>
    </row>
    <row r="135" spans="1:21" hidden="1">
      <c r="A135" s="11" t="s">
        <v>1109</v>
      </c>
      <c r="B135" s="12">
        <v>1</v>
      </c>
      <c r="C135" s="12"/>
      <c r="D135" s="12"/>
      <c r="E135" s="12"/>
      <c r="F135" s="12"/>
      <c r="G135" s="12"/>
      <c r="H135" s="12">
        <v>1</v>
      </c>
      <c r="M135" s="11" t="s">
        <v>906</v>
      </c>
      <c r="N135" s="12"/>
      <c r="O135" s="12"/>
      <c r="P135" s="12"/>
      <c r="Q135" s="12"/>
      <c r="R135" s="12"/>
      <c r="S135" s="12"/>
      <c r="T135" s="13">
        <f t="shared" si="7"/>
        <v>0</v>
      </c>
      <c r="U135" s="16">
        <f t="shared" si="8"/>
        <v>0</v>
      </c>
    </row>
    <row r="136" spans="1:21" hidden="1">
      <c r="A136" s="11" t="s">
        <v>1116</v>
      </c>
      <c r="B136" s="12"/>
      <c r="C136" s="12">
        <v>1</v>
      </c>
      <c r="D136" s="12"/>
      <c r="E136" s="12"/>
      <c r="F136" s="12"/>
      <c r="G136" s="12"/>
      <c r="H136" s="12">
        <v>1</v>
      </c>
      <c r="M136" s="11" t="s">
        <v>1040</v>
      </c>
      <c r="N136" s="12"/>
      <c r="O136" s="12"/>
      <c r="P136" s="12"/>
      <c r="Q136" s="12"/>
      <c r="R136" s="12"/>
      <c r="S136" s="12"/>
      <c r="T136" s="13">
        <f t="shared" si="7"/>
        <v>0</v>
      </c>
      <c r="U136" s="16">
        <f t="shared" si="8"/>
        <v>0</v>
      </c>
    </row>
    <row r="137" spans="1:21" hidden="1">
      <c r="A137" s="11" t="s">
        <v>419</v>
      </c>
      <c r="B137" s="12"/>
      <c r="C137" s="12"/>
      <c r="D137" s="12"/>
      <c r="E137" s="12">
        <v>1</v>
      </c>
      <c r="F137" s="12"/>
      <c r="G137" s="12"/>
      <c r="H137" s="12">
        <v>1</v>
      </c>
      <c r="M137" s="11" t="s">
        <v>419</v>
      </c>
      <c r="N137" s="12"/>
      <c r="O137" s="12"/>
      <c r="P137" s="12"/>
      <c r="Q137" s="12"/>
      <c r="R137" s="12"/>
      <c r="S137" s="12"/>
      <c r="T137" s="13">
        <f t="shared" si="7"/>
        <v>0</v>
      </c>
      <c r="U137" s="16">
        <f t="shared" si="8"/>
        <v>0</v>
      </c>
    </row>
    <row r="138" spans="1:21" hidden="1">
      <c r="A138" s="11" t="s">
        <v>518</v>
      </c>
      <c r="B138" s="12"/>
      <c r="C138" s="12"/>
      <c r="D138" s="12"/>
      <c r="E138" s="12"/>
      <c r="F138" s="12">
        <v>1</v>
      </c>
      <c r="G138" s="12"/>
      <c r="H138" s="12">
        <v>1</v>
      </c>
      <c r="M138" s="11" t="s">
        <v>84</v>
      </c>
      <c r="N138" s="12"/>
      <c r="O138" s="12"/>
      <c r="P138" s="12"/>
      <c r="Q138" s="12"/>
      <c r="R138" s="12"/>
      <c r="S138" s="12"/>
      <c r="T138" s="13">
        <f t="shared" si="7"/>
        <v>0</v>
      </c>
      <c r="U138" s="16">
        <f t="shared" si="8"/>
        <v>0</v>
      </c>
    </row>
    <row r="139" spans="1:21" hidden="1">
      <c r="A139" s="11" t="s">
        <v>904</v>
      </c>
      <c r="B139" s="12"/>
      <c r="C139" s="12"/>
      <c r="D139" s="12"/>
      <c r="E139" s="12"/>
      <c r="F139" s="12"/>
      <c r="G139" s="12">
        <v>1</v>
      </c>
      <c r="H139" s="12">
        <v>1</v>
      </c>
      <c r="M139" s="11" t="s">
        <v>855</v>
      </c>
      <c r="N139" s="12"/>
      <c r="O139" s="12"/>
      <c r="P139" s="12"/>
      <c r="Q139" s="12"/>
      <c r="R139" s="12"/>
      <c r="S139" s="12"/>
      <c r="T139" s="13">
        <f t="shared" si="7"/>
        <v>0</v>
      </c>
      <c r="U139" s="16">
        <f t="shared" si="8"/>
        <v>0</v>
      </c>
    </row>
    <row r="140" spans="1:21" hidden="1">
      <c r="A140" s="11" t="s">
        <v>242</v>
      </c>
      <c r="B140" s="12"/>
      <c r="C140" s="12"/>
      <c r="D140" s="12"/>
      <c r="E140" s="12"/>
      <c r="F140" s="12"/>
      <c r="G140" s="12">
        <v>1</v>
      </c>
      <c r="H140" s="12">
        <v>1</v>
      </c>
      <c r="M140" s="11" t="s">
        <v>902</v>
      </c>
      <c r="N140" s="12"/>
      <c r="O140" s="12"/>
      <c r="P140" s="12"/>
      <c r="Q140" s="12"/>
      <c r="R140" s="12"/>
      <c r="S140" s="12"/>
      <c r="T140" s="13">
        <f t="shared" si="7"/>
        <v>0</v>
      </c>
      <c r="U140" s="16">
        <f t="shared" si="8"/>
        <v>0</v>
      </c>
    </row>
    <row r="141" spans="1:21" hidden="1">
      <c r="A141" s="11" t="s">
        <v>66</v>
      </c>
      <c r="B141" s="12">
        <v>1</v>
      </c>
      <c r="C141" s="12"/>
      <c r="D141" s="12"/>
      <c r="E141" s="12"/>
      <c r="F141" s="12"/>
      <c r="G141" s="12"/>
      <c r="H141" s="12">
        <v>1</v>
      </c>
      <c r="M141" s="11" t="s">
        <v>713</v>
      </c>
      <c r="N141" s="12"/>
      <c r="O141" s="12"/>
      <c r="P141" s="12"/>
      <c r="Q141" s="12"/>
      <c r="R141" s="12"/>
      <c r="S141" s="12"/>
      <c r="T141" s="13">
        <f t="shared" si="7"/>
        <v>0</v>
      </c>
      <c r="U141" s="16">
        <f t="shared" si="8"/>
        <v>0</v>
      </c>
    </row>
    <row r="142" spans="1:21" hidden="1">
      <c r="A142" s="11" t="s">
        <v>788</v>
      </c>
      <c r="B142" s="12"/>
      <c r="C142" s="12"/>
      <c r="D142" s="12"/>
      <c r="E142" s="12"/>
      <c r="F142" s="12"/>
      <c r="G142" s="12">
        <v>1</v>
      </c>
      <c r="H142" s="12">
        <v>1</v>
      </c>
      <c r="M142" s="11" t="s">
        <v>303</v>
      </c>
      <c r="N142" s="12"/>
      <c r="O142" s="12"/>
      <c r="P142" s="12"/>
      <c r="Q142" s="12"/>
      <c r="R142" s="12"/>
      <c r="S142" s="12"/>
      <c r="T142" s="13">
        <f t="shared" si="7"/>
        <v>0</v>
      </c>
      <c r="U142" s="16">
        <f t="shared" si="8"/>
        <v>0</v>
      </c>
    </row>
    <row r="143" spans="1:21" hidden="1">
      <c r="A143" s="11" t="s">
        <v>407</v>
      </c>
      <c r="B143" s="12"/>
      <c r="C143" s="12"/>
      <c r="D143" s="12">
        <v>1</v>
      </c>
      <c r="E143" s="12"/>
      <c r="F143" s="12"/>
      <c r="G143" s="12"/>
      <c r="H143" s="12">
        <v>1</v>
      </c>
      <c r="M143" s="11" t="s">
        <v>478</v>
      </c>
      <c r="N143" s="12"/>
      <c r="O143" s="12"/>
      <c r="P143" s="12"/>
      <c r="Q143" s="12"/>
      <c r="R143" s="12"/>
      <c r="S143" s="12"/>
      <c r="T143" s="13">
        <f t="shared" si="7"/>
        <v>0</v>
      </c>
      <c r="U143" s="16">
        <f t="shared" si="8"/>
        <v>0</v>
      </c>
    </row>
    <row r="144" spans="1:21" hidden="1">
      <c r="A144" s="11" t="s">
        <v>853</v>
      </c>
      <c r="B144" s="12"/>
      <c r="C144" s="12"/>
      <c r="D144" s="12"/>
      <c r="E144" s="12"/>
      <c r="F144" s="12"/>
      <c r="G144" s="12">
        <v>1</v>
      </c>
      <c r="H144" s="12">
        <v>1</v>
      </c>
      <c r="M144" s="11" t="s">
        <v>1031</v>
      </c>
      <c r="N144" s="12"/>
      <c r="O144" s="12"/>
      <c r="P144" s="12"/>
      <c r="Q144" s="12"/>
      <c r="R144" s="12"/>
      <c r="S144" s="12"/>
      <c r="T144" s="13">
        <f t="shared" si="7"/>
        <v>0</v>
      </c>
      <c r="U144" s="16">
        <f t="shared" si="8"/>
        <v>0</v>
      </c>
    </row>
    <row r="145" spans="1:21" hidden="1">
      <c r="A145" s="11" t="s">
        <v>942</v>
      </c>
      <c r="B145" s="12"/>
      <c r="C145" s="12"/>
      <c r="D145" s="12"/>
      <c r="E145" s="12"/>
      <c r="F145" s="12"/>
      <c r="G145" s="12">
        <v>1</v>
      </c>
      <c r="H145" s="12">
        <v>1</v>
      </c>
      <c r="M145" s="11" t="s">
        <v>518</v>
      </c>
      <c r="N145" s="12"/>
      <c r="O145" s="12"/>
      <c r="P145" s="12"/>
      <c r="Q145" s="12"/>
      <c r="R145" s="12"/>
      <c r="S145" s="12"/>
      <c r="T145" s="13">
        <f t="shared" ref="T145:T176" si="9">SUM(N145:S145)</f>
        <v>0</v>
      </c>
      <c r="U145" s="16">
        <f t="shared" si="8"/>
        <v>0</v>
      </c>
    </row>
    <row r="146" spans="1:21" hidden="1">
      <c r="A146" s="11" t="s">
        <v>763</v>
      </c>
      <c r="B146" s="12">
        <v>1</v>
      </c>
      <c r="C146" s="12"/>
      <c r="D146" s="12"/>
      <c r="E146" s="12"/>
      <c r="F146" s="12"/>
      <c r="G146" s="12"/>
      <c r="H146" s="12">
        <v>1</v>
      </c>
      <c r="M146" s="11" t="s">
        <v>1041</v>
      </c>
      <c r="N146" s="12"/>
      <c r="O146" s="12"/>
      <c r="P146" s="12"/>
      <c r="Q146" s="12"/>
      <c r="R146" s="12"/>
      <c r="S146" s="12"/>
      <c r="T146" s="13">
        <f t="shared" si="9"/>
        <v>0</v>
      </c>
      <c r="U146" s="16">
        <f t="shared" si="8"/>
        <v>0</v>
      </c>
    </row>
    <row r="147" spans="1:21" hidden="1">
      <c r="A147" s="11" t="s">
        <v>1041</v>
      </c>
      <c r="B147" s="12"/>
      <c r="C147" s="12"/>
      <c r="D147" s="12"/>
      <c r="E147" s="12"/>
      <c r="F147" s="12">
        <v>1</v>
      </c>
      <c r="G147" s="12"/>
      <c r="H147" s="12">
        <v>1</v>
      </c>
      <c r="M147" s="11" t="s">
        <v>1074</v>
      </c>
      <c r="N147" s="12"/>
      <c r="O147" s="12"/>
      <c r="P147" s="12"/>
      <c r="Q147" s="12"/>
      <c r="R147" s="12"/>
      <c r="S147" s="12"/>
      <c r="T147" s="13">
        <f t="shared" si="9"/>
        <v>0</v>
      </c>
      <c r="U147" s="16">
        <f t="shared" si="8"/>
        <v>0</v>
      </c>
    </row>
    <row r="148" spans="1:21" hidden="1">
      <c r="A148" s="11" t="s">
        <v>1130</v>
      </c>
      <c r="B148" s="12">
        <v>1</v>
      </c>
      <c r="C148" s="12"/>
      <c r="D148" s="12"/>
      <c r="E148" s="12"/>
      <c r="F148" s="12"/>
      <c r="G148" s="12"/>
      <c r="H148" s="12">
        <v>1</v>
      </c>
      <c r="M148" s="11" t="s">
        <v>1005</v>
      </c>
      <c r="N148" s="12"/>
      <c r="O148" s="12"/>
      <c r="P148" s="12"/>
      <c r="Q148" s="12"/>
      <c r="R148" s="12"/>
      <c r="S148" s="12"/>
      <c r="T148" s="13">
        <f t="shared" si="9"/>
        <v>0</v>
      </c>
      <c r="U148" s="16">
        <f t="shared" si="8"/>
        <v>0</v>
      </c>
    </row>
    <row r="149" spans="1:21" hidden="1">
      <c r="A149" s="11" t="s">
        <v>1074</v>
      </c>
      <c r="B149" s="12"/>
      <c r="C149" s="12"/>
      <c r="D149" s="12"/>
      <c r="E149" s="12"/>
      <c r="F149" s="12">
        <v>1</v>
      </c>
      <c r="G149" s="12"/>
      <c r="H149" s="12">
        <v>1</v>
      </c>
      <c r="M149" s="11" t="s">
        <v>984</v>
      </c>
      <c r="N149" s="12"/>
      <c r="O149" s="12"/>
      <c r="P149" s="12"/>
      <c r="Q149" s="12"/>
      <c r="R149" s="12"/>
      <c r="S149" s="12"/>
      <c r="T149" s="13">
        <f t="shared" si="9"/>
        <v>0</v>
      </c>
      <c r="U149" s="16">
        <f t="shared" si="8"/>
        <v>0</v>
      </c>
    </row>
    <row r="150" spans="1:21" hidden="1">
      <c r="A150" s="11" t="s">
        <v>1005</v>
      </c>
      <c r="B150" s="12"/>
      <c r="C150" s="12"/>
      <c r="D150" s="12"/>
      <c r="E150" s="12"/>
      <c r="F150" s="12">
        <v>1</v>
      </c>
      <c r="G150" s="12"/>
      <c r="H150" s="12">
        <v>1</v>
      </c>
      <c r="M150" s="11" t="s">
        <v>904</v>
      </c>
      <c r="N150" s="12"/>
      <c r="O150" s="12"/>
      <c r="P150" s="12"/>
      <c r="Q150" s="12"/>
      <c r="R150" s="12"/>
      <c r="S150" s="12"/>
      <c r="T150" s="13">
        <f t="shared" si="9"/>
        <v>0</v>
      </c>
      <c r="U150" s="16">
        <f t="shared" si="8"/>
        <v>0</v>
      </c>
    </row>
    <row r="151" spans="1:21" hidden="1">
      <c r="A151" s="11" t="s">
        <v>880</v>
      </c>
      <c r="B151" s="12">
        <v>1</v>
      </c>
      <c r="C151" s="12"/>
      <c r="D151" s="12"/>
      <c r="E151" s="12"/>
      <c r="F151" s="12"/>
      <c r="G151" s="12"/>
      <c r="H151" s="12">
        <v>1</v>
      </c>
      <c r="M151" s="11" t="s">
        <v>242</v>
      </c>
      <c r="N151" s="12"/>
      <c r="O151" s="12"/>
      <c r="P151" s="12"/>
      <c r="Q151" s="12"/>
      <c r="R151" s="12"/>
      <c r="S151" s="12"/>
      <c r="T151" s="13">
        <f t="shared" si="9"/>
        <v>0</v>
      </c>
      <c r="U151" s="16">
        <f t="shared" si="8"/>
        <v>0</v>
      </c>
    </row>
    <row r="152" spans="1:21" hidden="1">
      <c r="A152" s="11" t="s">
        <v>84</v>
      </c>
      <c r="B152" s="12"/>
      <c r="C152" s="12"/>
      <c r="D152" s="12"/>
      <c r="E152" s="12">
        <v>1</v>
      </c>
      <c r="F152" s="12"/>
      <c r="G152" s="12"/>
      <c r="H152" s="12">
        <v>1</v>
      </c>
      <c r="M152" s="11" t="s">
        <v>788</v>
      </c>
      <c r="N152" s="12"/>
      <c r="O152" s="12"/>
      <c r="P152" s="12"/>
      <c r="Q152" s="12"/>
      <c r="R152" s="12"/>
      <c r="S152" s="12"/>
      <c r="T152" s="13">
        <f t="shared" si="9"/>
        <v>0</v>
      </c>
      <c r="U152" s="16">
        <f t="shared" si="8"/>
        <v>0</v>
      </c>
    </row>
    <row r="153" spans="1:21" hidden="1">
      <c r="A153" s="11" t="s">
        <v>855</v>
      </c>
      <c r="B153" s="12"/>
      <c r="C153" s="12"/>
      <c r="D153" s="12"/>
      <c r="E153" s="12">
        <v>1</v>
      </c>
      <c r="F153" s="12"/>
      <c r="G153" s="12"/>
      <c r="H153" s="12">
        <v>1</v>
      </c>
      <c r="M153" s="11" t="s">
        <v>853</v>
      </c>
      <c r="N153" s="12"/>
      <c r="O153" s="12"/>
      <c r="P153" s="12"/>
      <c r="Q153" s="12"/>
      <c r="R153" s="12"/>
      <c r="S153" s="12"/>
      <c r="T153" s="13">
        <f t="shared" si="9"/>
        <v>0</v>
      </c>
      <c r="U153" s="16">
        <f t="shared" si="8"/>
        <v>0</v>
      </c>
    </row>
    <row r="154" spans="1:21" hidden="1">
      <c r="A154" s="11" t="s">
        <v>77</v>
      </c>
      <c r="B154" s="12">
        <v>1</v>
      </c>
      <c r="C154" s="12"/>
      <c r="D154" s="12"/>
      <c r="E154" s="12"/>
      <c r="F154" s="12"/>
      <c r="G154" s="12"/>
      <c r="H154" s="12">
        <v>1</v>
      </c>
      <c r="M154" s="11" t="s">
        <v>942</v>
      </c>
      <c r="N154" s="12"/>
      <c r="O154" s="12"/>
      <c r="P154" s="12"/>
      <c r="Q154" s="12"/>
      <c r="R154" s="12"/>
      <c r="S154" s="12"/>
      <c r="T154" s="13">
        <f t="shared" si="9"/>
        <v>0</v>
      </c>
      <c r="U154" s="16">
        <f t="shared" si="8"/>
        <v>0</v>
      </c>
    </row>
    <row r="155" spans="1:21" ht="15">
      <c r="A155" s="11" t="s">
        <v>1271</v>
      </c>
      <c r="B155" s="12">
        <v>1534</v>
      </c>
      <c r="C155" s="12">
        <v>1595</v>
      </c>
      <c r="D155" s="12">
        <v>1280</v>
      </c>
      <c r="E155" s="12">
        <v>2617</v>
      </c>
      <c r="F155" s="12">
        <v>2720</v>
      </c>
      <c r="G155" s="12">
        <v>1515</v>
      </c>
      <c r="H155" s="12">
        <v>11261</v>
      </c>
      <c r="M155" s="23" t="s">
        <v>1271</v>
      </c>
      <c r="N155" s="24">
        <f>SUM(N49:N154)</f>
        <v>1534</v>
      </c>
      <c r="O155" s="24">
        <f t="shared" ref="O155:U155" si="10">SUM(O49:O154)</f>
        <v>1595</v>
      </c>
      <c r="P155" s="24">
        <f t="shared" si="10"/>
        <v>1280</v>
      </c>
      <c r="Q155" s="24"/>
      <c r="R155" s="24"/>
      <c r="S155" s="24"/>
      <c r="T155" s="24">
        <f t="shared" si="10"/>
        <v>4409</v>
      </c>
      <c r="U155" s="26">
        <f t="shared" si="10"/>
        <v>0.99999999999999944</v>
      </c>
    </row>
  </sheetData>
  <sortState xmlns:xlrd2="http://schemas.microsoft.com/office/spreadsheetml/2017/richdata2" ref="M49:T139">
    <sortCondition descending="1" ref="T49:T139"/>
  </sortState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12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42578125" hidden="1" customWidth="1" outlineLevel="1"/>
    <col min="2" max="2" width="25.28515625" hidden="1" customWidth="1" outlineLevel="1"/>
    <col min="3" max="7" width="6.140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6" width="11.42578125" customWidth="1"/>
    <col min="17" max="19" width="11.42578125" hidden="1" customWidth="1"/>
    <col min="20" max="20" width="15" customWidth="1"/>
    <col min="21" max="21" width="14.7109375" customWidth="1"/>
    <col min="22" max="33" width="11.42578125" customWidth="1"/>
    <col min="34" max="16384" width="11.42578125" hidden="1"/>
  </cols>
  <sheetData>
    <row r="2" spans="1:21" ht="18">
      <c r="M2" s="27" t="s">
        <v>1300</v>
      </c>
    </row>
    <row r="3" spans="1:21" ht="18">
      <c r="M3" s="27" t="s">
        <v>1273</v>
      </c>
    </row>
    <row r="4" spans="1:21" ht="18">
      <c r="M4" s="18" t="s">
        <v>1306</v>
      </c>
    </row>
    <row r="6" spans="1:21" ht="15" customHeight="1">
      <c r="M6" s="18" t="s">
        <v>1294</v>
      </c>
    </row>
    <row r="7" spans="1:21">
      <c r="A7" s="6" t="s">
        <v>1288</v>
      </c>
      <c r="B7" s="6" t="s">
        <v>1272</v>
      </c>
    </row>
    <row r="8" spans="1:21" ht="45">
      <c r="A8" s="6" t="s">
        <v>1264</v>
      </c>
      <c r="B8" t="s">
        <v>1265</v>
      </c>
      <c r="C8" t="s">
        <v>1266</v>
      </c>
      <c r="D8" t="s">
        <v>1267</v>
      </c>
      <c r="E8" t="s">
        <v>1268</v>
      </c>
      <c r="F8" t="s">
        <v>1269</v>
      </c>
      <c r="G8" t="s">
        <v>1270</v>
      </c>
      <c r="H8" t="s">
        <v>1271</v>
      </c>
      <c r="M8" s="19" t="s">
        <v>1293</v>
      </c>
      <c r="N8" s="19" t="s">
        <v>1276</v>
      </c>
      <c r="O8" s="19" t="s">
        <v>1277</v>
      </c>
      <c r="P8" s="19" t="s">
        <v>1278</v>
      </c>
      <c r="Q8" s="19"/>
      <c r="R8" s="19"/>
      <c r="S8" s="19"/>
      <c r="T8" s="19" t="s">
        <v>1308</v>
      </c>
      <c r="U8" s="25" t="s">
        <v>1284</v>
      </c>
    </row>
    <row r="9" spans="1:21">
      <c r="A9" s="11" t="s">
        <v>435</v>
      </c>
      <c r="B9" s="7">
        <v>433</v>
      </c>
      <c r="C9" s="7">
        <v>350</v>
      </c>
      <c r="D9" s="7">
        <v>330</v>
      </c>
      <c r="E9" s="7">
        <v>413</v>
      </c>
      <c r="F9" s="7">
        <v>369</v>
      </c>
      <c r="G9" s="7">
        <v>345</v>
      </c>
      <c r="H9" s="7">
        <v>2240</v>
      </c>
      <c r="M9" s="11" t="s">
        <v>435</v>
      </c>
      <c r="N9" s="7">
        <v>433</v>
      </c>
      <c r="O9" s="7">
        <v>350</v>
      </c>
      <c r="P9" s="7">
        <v>330</v>
      </c>
      <c r="Q9" s="7"/>
      <c r="R9" s="7"/>
      <c r="S9" s="7"/>
      <c r="T9" s="13">
        <f t="shared" ref="T9:T40" si="0">SUM(N9:S9)</f>
        <v>1113</v>
      </c>
      <c r="U9" s="16">
        <f>+T9/$T$70</f>
        <v>0.25243819460195055</v>
      </c>
    </row>
    <row r="10" spans="1:21">
      <c r="A10" s="11" t="s">
        <v>482</v>
      </c>
      <c r="B10" s="7"/>
      <c r="C10" s="7"/>
      <c r="D10" s="7"/>
      <c r="E10" s="7">
        <v>936</v>
      </c>
      <c r="F10" s="7">
        <v>983</v>
      </c>
      <c r="G10" s="7"/>
      <c r="H10" s="7">
        <v>1919</v>
      </c>
      <c r="M10" s="11" t="s">
        <v>5</v>
      </c>
      <c r="N10" s="7">
        <v>292</v>
      </c>
      <c r="O10" s="7">
        <v>260</v>
      </c>
      <c r="P10" s="7">
        <v>320</v>
      </c>
      <c r="Q10" s="7"/>
      <c r="R10" s="7"/>
      <c r="S10" s="7"/>
      <c r="T10" s="13">
        <f t="shared" si="0"/>
        <v>872</v>
      </c>
      <c r="U10" s="16">
        <f t="shared" ref="U10:U69" si="1">+T10/$T$70</f>
        <v>0.19777727375822182</v>
      </c>
    </row>
    <row r="11" spans="1:21">
      <c r="A11" s="11" t="s">
        <v>5</v>
      </c>
      <c r="B11" s="7">
        <v>292</v>
      </c>
      <c r="C11" s="7">
        <v>260</v>
      </c>
      <c r="D11" s="7">
        <v>320</v>
      </c>
      <c r="E11" s="7">
        <v>306</v>
      </c>
      <c r="F11" s="7">
        <v>292</v>
      </c>
      <c r="G11" s="7">
        <v>286</v>
      </c>
      <c r="H11" s="7">
        <v>1756</v>
      </c>
      <c r="M11" s="11" t="s">
        <v>94</v>
      </c>
      <c r="N11" s="7">
        <v>37</v>
      </c>
      <c r="O11" s="7">
        <v>167</v>
      </c>
      <c r="P11" s="7">
        <v>98</v>
      </c>
      <c r="Q11" s="7"/>
      <c r="R11" s="7"/>
      <c r="S11" s="7"/>
      <c r="T11" s="13">
        <f t="shared" si="0"/>
        <v>302</v>
      </c>
      <c r="U11" s="16">
        <f t="shared" si="1"/>
        <v>6.8496257654796999E-2</v>
      </c>
    </row>
    <row r="12" spans="1:21">
      <c r="A12" s="11" t="s">
        <v>94</v>
      </c>
      <c r="B12" s="7">
        <v>37</v>
      </c>
      <c r="C12" s="7">
        <v>167</v>
      </c>
      <c r="D12" s="7">
        <v>98</v>
      </c>
      <c r="E12" s="7">
        <v>98</v>
      </c>
      <c r="F12" s="7">
        <v>169</v>
      </c>
      <c r="G12" s="7">
        <v>124</v>
      </c>
      <c r="H12" s="7">
        <v>693</v>
      </c>
      <c r="M12" s="11" t="s">
        <v>213</v>
      </c>
      <c r="N12" s="7">
        <v>89</v>
      </c>
      <c r="O12" s="7">
        <v>176</v>
      </c>
      <c r="P12" s="7"/>
      <c r="Q12" s="7"/>
      <c r="R12" s="7"/>
      <c r="S12" s="7"/>
      <c r="T12" s="13">
        <f t="shared" si="0"/>
        <v>265</v>
      </c>
      <c r="U12" s="16">
        <f t="shared" si="1"/>
        <v>6.0104332048083464E-2</v>
      </c>
    </row>
    <row r="13" spans="1:21">
      <c r="A13" s="11" t="s">
        <v>213</v>
      </c>
      <c r="B13" s="7">
        <v>89</v>
      </c>
      <c r="C13" s="7">
        <v>176</v>
      </c>
      <c r="D13" s="7"/>
      <c r="E13" s="7">
        <v>127</v>
      </c>
      <c r="F13" s="7">
        <v>156</v>
      </c>
      <c r="G13" s="7">
        <v>115</v>
      </c>
      <c r="H13" s="7">
        <v>663</v>
      </c>
      <c r="M13" s="11" t="s">
        <v>394</v>
      </c>
      <c r="N13" s="7">
        <v>47</v>
      </c>
      <c r="O13" s="7">
        <v>83</v>
      </c>
      <c r="P13" s="7">
        <v>57</v>
      </c>
      <c r="Q13" s="7"/>
      <c r="R13" s="7"/>
      <c r="S13" s="7"/>
      <c r="T13" s="13">
        <f t="shared" si="0"/>
        <v>187</v>
      </c>
      <c r="U13" s="16">
        <f t="shared" si="1"/>
        <v>4.2413245633930598E-2</v>
      </c>
    </row>
    <row r="14" spans="1:21">
      <c r="A14" s="11" t="s">
        <v>364</v>
      </c>
      <c r="B14" s="7"/>
      <c r="C14" s="7"/>
      <c r="D14" s="7">
        <v>111</v>
      </c>
      <c r="E14" s="7">
        <v>99</v>
      </c>
      <c r="F14" s="7">
        <v>108</v>
      </c>
      <c r="G14" s="7">
        <v>123</v>
      </c>
      <c r="H14" s="7">
        <v>441</v>
      </c>
      <c r="M14" s="11" t="s">
        <v>45</v>
      </c>
      <c r="N14" s="7">
        <v>42</v>
      </c>
      <c r="O14" s="7">
        <v>46</v>
      </c>
      <c r="P14" s="7">
        <v>50</v>
      </c>
      <c r="Q14" s="7"/>
      <c r="R14" s="7"/>
      <c r="S14" s="7"/>
      <c r="T14" s="13">
        <f t="shared" si="0"/>
        <v>138</v>
      </c>
      <c r="U14" s="16">
        <f t="shared" si="1"/>
        <v>3.1299614425039694E-2</v>
      </c>
    </row>
    <row r="15" spans="1:21">
      <c r="A15" s="11" t="s">
        <v>295</v>
      </c>
      <c r="B15" s="7"/>
      <c r="C15" s="7">
        <v>54</v>
      </c>
      <c r="D15" s="7">
        <v>70</v>
      </c>
      <c r="E15" s="7">
        <v>57</v>
      </c>
      <c r="F15" s="7">
        <v>63</v>
      </c>
      <c r="G15" s="7">
        <v>59</v>
      </c>
      <c r="H15" s="7">
        <v>303</v>
      </c>
      <c r="M15" s="11" t="s">
        <v>295</v>
      </c>
      <c r="N15" s="7"/>
      <c r="O15" s="7">
        <v>54</v>
      </c>
      <c r="P15" s="7">
        <v>70</v>
      </c>
      <c r="Q15" s="7"/>
      <c r="R15" s="7"/>
      <c r="S15" s="7"/>
      <c r="T15" s="13">
        <f t="shared" si="0"/>
        <v>124</v>
      </c>
      <c r="U15" s="16">
        <f t="shared" si="1"/>
        <v>2.8124291222499431E-2</v>
      </c>
    </row>
    <row r="16" spans="1:21">
      <c r="A16" s="11" t="s">
        <v>394</v>
      </c>
      <c r="B16" s="7">
        <v>47</v>
      </c>
      <c r="C16" s="7">
        <v>83</v>
      </c>
      <c r="D16" s="7">
        <v>57</v>
      </c>
      <c r="E16" s="7"/>
      <c r="F16" s="7">
        <v>51</v>
      </c>
      <c r="G16" s="7">
        <v>33</v>
      </c>
      <c r="H16" s="7">
        <v>271</v>
      </c>
      <c r="M16" s="11" t="s">
        <v>465</v>
      </c>
      <c r="N16" s="7">
        <v>51</v>
      </c>
      <c r="O16" s="7">
        <v>63</v>
      </c>
      <c r="P16" s="7"/>
      <c r="Q16" s="7"/>
      <c r="R16" s="7"/>
      <c r="S16" s="7"/>
      <c r="T16" s="13">
        <f t="shared" si="0"/>
        <v>114</v>
      </c>
      <c r="U16" s="16">
        <f t="shared" si="1"/>
        <v>2.5856203220684961E-2</v>
      </c>
    </row>
    <row r="17" spans="1:21">
      <c r="A17" s="11" t="s">
        <v>45</v>
      </c>
      <c r="B17" s="7">
        <v>42</v>
      </c>
      <c r="C17" s="7">
        <v>46</v>
      </c>
      <c r="D17" s="7">
        <v>50</v>
      </c>
      <c r="E17" s="7">
        <v>43</v>
      </c>
      <c r="F17" s="7">
        <v>41</v>
      </c>
      <c r="G17" s="7">
        <v>39</v>
      </c>
      <c r="H17" s="7">
        <v>261</v>
      </c>
      <c r="M17" s="11" t="s">
        <v>364</v>
      </c>
      <c r="N17" s="7"/>
      <c r="O17" s="7"/>
      <c r="P17" s="7">
        <v>111</v>
      </c>
      <c r="Q17" s="7"/>
      <c r="R17" s="7"/>
      <c r="S17" s="7"/>
      <c r="T17" s="13">
        <f t="shared" si="0"/>
        <v>111</v>
      </c>
      <c r="U17" s="16">
        <f t="shared" si="1"/>
        <v>2.5175776820140622E-2</v>
      </c>
    </row>
    <row r="18" spans="1:21">
      <c r="A18" s="11" t="s">
        <v>153</v>
      </c>
      <c r="B18" s="7">
        <v>46</v>
      </c>
      <c r="C18" s="7"/>
      <c r="D18" s="7">
        <v>53</v>
      </c>
      <c r="E18" s="7">
        <v>32</v>
      </c>
      <c r="F18" s="7">
        <v>52</v>
      </c>
      <c r="G18" s="7">
        <v>51</v>
      </c>
      <c r="H18" s="7">
        <v>234</v>
      </c>
      <c r="M18" s="11" t="s">
        <v>107</v>
      </c>
      <c r="N18" s="7">
        <v>108</v>
      </c>
      <c r="O18" s="7"/>
      <c r="P18" s="7"/>
      <c r="Q18" s="7"/>
      <c r="R18" s="7"/>
      <c r="S18" s="7"/>
      <c r="T18" s="13">
        <f t="shared" si="0"/>
        <v>108</v>
      </c>
      <c r="U18" s="16">
        <f t="shared" si="1"/>
        <v>2.449535041959628E-2</v>
      </c>
    </row>
    <row r="19" spans="1:21">
      <c r="A19" s="11" t="s">
        <v>428</v>
      </c>
      <c r="B19" s="7">
        <v>20</v>
      </c>
      <c r="C19" s="7">
        <v>22</v>
      </c>
      <c r="D19" s="7">
        <v>38</v>
      </c>
      <c r="E19" s="7">
        <v>32</v>
      </c>
      <c r="F19" s="7">
        <v>46</v>
      </c>
      <c r="G19" s="7">
        <v>22</v>
      </c>
      <c r="H19" s="7">
        <v>180</v>
      </c>
      <c r="M19" s="11" t="s">
        <v>153</v>
      </c>
      <c r="N19" s="7">
        <v>46</v>
      </c>
      <c r="O19" s="7"/>
      <c r="P19" s="7">
        <v>53</v>
      </c>
      <c r="Q19" s="7"/>
      <c r="R19" s="7"/>
      <c r="S19" s="7"/>
      <c r="T19" s="13">
        <f t="shared" si="0"/>
        <v>99</v>
      </c>
      <c r="U19" s="16">
        <f t="shared" si="1"/>
        <v>2.2454071217963258E-2</v>
      </c>
    </row>
    <row r="20" spans="1:21">
      <c r="A20" s="11" t="s">
        <v>204</v>
      </c>
      <c r="B20" s="7">
        <v>18</v>
      </c>
      <c r="C20" s="7">
        <v>28</v>
      </c>
      <c r="D20" s="7"/>
      <c r="E20" s="7">
        <v>35</v>
      </c>
      <c r="F20" s="7">
        <v>53</v>
      </c>
      <c r="G20" s="7"/>
      <c r="H20" s="7">
        <v>134</v>
      </c>
      <c r="M20" s="11" t="s">
        <v>428</v>
      </c>
      <c r="N20" s="7">
        <v>20</v>
      </c>
      <c r="O20" s="7">
        <v>22</v>
      </c>
      <c r="P20" s="7">
        <v>38</v>
      </c>
      <c r="Q20" s="7"/>
      <c r="R20" s="7"/>
      <c r="S20" s="7"/>
      <c r="T20" s="13">
        <f t="shared" si="0"/>
        <v>80</v>
      </c>
      <c r="U20" s="16">
        <f t="shared" si="1"/>
        <v>1.8144704014515765E-2</v>
      </c>
    </row>
    <row r="21" spans="1:21">
      <c r="A21" s="11" t="s">
        <v>465</v>
      </c>
      <c r="B21" s="7">
        <v>51</v>
      </c>
      <c r="C21" s="7">
        <v>63</v>
      </c>
      <c r="D21" s="7"/>
      <c r="E21" s="7"/>
      <c r="F21" s="7"/>
      <c r="G21" s="7"/>
      <c r="H21" s="7">
        <v>114</v>
      </c>
      <c r="M21" s="11" t="s">
        <v>204</v>
      </c>
      <c r="N21" s="7">
        <v>18</v>
      </c>
      <c r="O21" s="7">
        <v>28</v>
      </c>
      <c r="P21" s="7"/>
      <c r="Q21" s="7"/>
      <c r="R21" s="7"/>
      <c r="S21" s="7"/>
      <c r="T21" s="13">
        <f t="shared" si="0"/>
        <v>46</v>
      </c>
      <c r="U21" s="16">
        <f t="shared" si="1"/>
        <v>1.0433204808346563E-2</v>
      </c>
    </row>
    <row r="22" spans="1:21">
      <c r="A22" s="11" t="s">
        <v>166</v>
      </c>
      <c r="B22" s="7">
        <v>21</v>
      </c>
      <c r="C22" s="7">
        <v>24</v>
      </c>
      <c r="D22" s="7"/>
      <c r="E22" s="7">
        <v>32</v>
      </c>
      <c r="F22" s="7">
        <v>15</v>
      </c>
      <c r="G22" s="7">
        <v>19</v>
      </c>
      <c r="H22" s="7">
        <v>111</v>
      </c>
      <c r="M22" s="11" t="s">
        <v>449</v>
      </c>
      <c r="N22" s="7">
        <v>20</v>
      </c>
      <c r="O22" s="7"/>
      <c r="P22" s="7">
        <v>26</v>
      </c>
      <c r="Q22" s="7"/>
      <c r="R22" s="7"/>
      <c r="S22" s="7"/>
      <c r="T22" s="13">
        <f t="shared" si="0"/>
        <v>46</v>
      </c>
      <c r="U22" s="16">
        <f t="shared" si="1"/>
        <v>1.0433204808346563E-2</v>
      </c>
    </row>
    <row r="23" spans="1:21">
      <c r="A23" s="11" t="s">
        <v>238</v>
      </c>
      <c r="B23" s="7">
        <v>38</v>
      </c>
      <c r="C23" s="7"/>
      <c r="D23" s="7"/>
      <c r="E23" s="7">
        <v>38</v>
      </c>
      <c r="F23" s="7"/>
      <c r="G23" s="7">
        <v>35</v>
      </c>
      <c r="H23" s="7">
        <v>111</v>
      </c>
      <c r="M23" s="11" t="s">
        <v>166</v>
      </c>
      <c r="N23" s="7">
        <v>21</v>
      </c>
      <c r="O23" s="7">
        <v>24</v>
      </c>
      <c r="P23" s="7"/>
      <c r="Q23" s="7"/>
      <c r="R23" s="7"/>
      <c r="S23" s="7"/>
      <c r="T23" s="13">
        <f t="shared" si="0"/>
        <v>45</v>
      </c>
      <c r="U23" s="16">
        <f t="shared" si="1"/>
        <v>1.0206396008165117E-2</v>
      </c>
    </row>
    <row r="24" spans="1:21">
      <c r="A24" s="11" t="s">
        <v>376</v>
      </c>
      <c r="B24" s="7">
        <v>25</v>
      </c>
      <c r="C24" s="7"/>
      <c r="D24" s="7">
        <v>14</v>
      </c>
      <c r="E24" s="7">
        <v>24</v>
      </c>
      <c r="F24" s="7">
        <v>23</v>
      </c>
      <c r="G24" s="7">
        <v>24</v>
      </c>
      <c r="H24" s="7">
        <v>110</v>
      </c>
      <c r="M24" s="11" t="s">
        <v>417</v>
      </c>
      <c r="N24" s="7"/>
      <c r="O24" s="7">
        <v>42</v>
      </c>
      <c r="P24" s="7"/>
      <c r="Q24" s="7"/>
      <c r="R24" s="7"/>
      <c r="S24" s="7"/>
      <c r="T24" s="13">
        <f t="shared" si="0"/>
        <v>42</v>
      </c>
      <c r="U24" s="16">
        <f t="shared" si="1"/>
        <v>9.5259696076207753E-3</v>
      </c>
    </row>
    <row r="25" spans="1:21">
      <c r="A25" s="11" t="s">
        <v>107</v>
      </c>
      <c r="B25" s="7">
        <v>108</v>
      </c>
      <c r="C25" s="7"/>
      <c r="D25" s="7"/>
      <c r="E25" s="7"/>
      <c r="F25" s="7"/>
      <c r="G25" s="7"/>
      <c r="H25" s="7">
        <v>108</v>
      </c>
      <c r="M25" s="11" t="s">
        <v>445</v>
      </c>
      <c r="N25" s="7">
        <v>18</v>
      </c>
      <c r="O25" s="7">
        <v>10</v>
      </c>
      <c r="P25" s="7">
        <v>13</v>
      </c>
      <c r="Q25" s="7"/>
      <c r="R25" s="7"/>
      <c r="S25" s="7"/>
      <c r="T25" s="13">
        <f t="shared" si="0"/>
        <v>41</v>
      </c>
      <c r="U25" s="16">
        <f t="shared" si="1"/>
        <v>9.299160807439328E-3</v>
      </c>
    </row>
    <row r="26" spans="1:21">
      <c r="A26" s="11" t="s">
        <v>279</v>
      </c>
      <c r="B26" s="7">
        <v>16</v>
      </c>
      <c r="C26" s="7">
        <v>15</v>
      </c>
      <c r="D26" s="7"/>
      <c r="E26" s="7">
        <v>35</v>
      </c>
      <c r="F26" s="7">
        <v>34</v>
      </c>
      <c r="G26" s="7"/>
      <c r="H26" s="7">
        <v>100</v>
      </c>
      <c r="M26" s="11" t="s">
        <v>331</v>
      </c>
      <c r="N26" s="7">
        <v>17</v>
      </c>
      <c r="O26" s="7">
        <v>24</v>
      </c>
      <c r="P26" s="7"/>
      <c r="Q26" s="7"/>
      <c r="R26" s="7"/>
      <c r="S26" s="7"/>
      <c r="T26" s="13">
        <f t="shared" si="0"/>
        <v>41</v>
      </c>
      <c r="U26" s="16">
        <f t="shared" si="1"/>
        <v>9.299160807439328E-3</v>
      </c>
    </row>
    <row r="27" spans="1:21">
      <c r="A27" s="11" t="s">
        <v>286</v>
      </c>
      <c r="B27" s="7">
        <v>9</v>
      </c>
      <c r="C27" s="7">
        <v>26</v>
      </c>
      <c r="D27" s="7"/>
      <c r="E27" s="7">
        <v>20</v>
      </c>
      <c r="F27" s="7">
        <v>19</v>
      </c>
      <c r="G27" s="7">
        <v>23</v>
      </c>
      <c r="H27" s="7">
        <v>97</v>
      </c>
      <c r="M27" s="11" t="s">
        <v>189</v>
      </c>
      <c r="N27" s="7"/>
      <c r="O27" s="7">
        <v>40</v>
      </c>
      <c r="P27" s="7"/>
      <c r="Q27" s="7"/>
      <c r="R27" s="7"/>
      <c r="S27" s="7"/>
      <c r="T27" s="13">
        <f t="shared" si="0"/>
        <v>40</v>
      </c>
      <c r="U27" s="16">
        <f t="shared" si="1"/>
        <v>9.0723520072578823E-3</v>
      </c>
    </row>
    <row r="28" spans="1:21">
      <c r="A28" s="11" t="s">
        <v>449</v>
      </c>
      <c r="B28" s="7">
        <v>20</v>
      </c>
      <c r="C28" s="7"/>
      <c r="D28" s="7">
        <v>26</v>
      </c>
      <c r="E28" s="7"/>
      <c r="F28" s="7">
        <v>24</v>
      </c>
      <c r="G28" s="7">
        <v>26</v>
      </c>
      <c r="H28" s="7">
        <v>96</v>
      </c>
      <c r="M28" s="11" t="s">
        <v>376</v>
      </c>
      <c r="N28" s="7">
        <v>25</v>
      </c>
      <c r="O28" s="7"/>
      <c r="P28" s="7">
        <v>14</v>
      </c>
      <c r="Q28" s="7"/>
      <c r="R28" s="7"/>
      <c r="S28" s="7"/>
      <c r="T28" s="13">
        <f t="shared" si="0"/>
        <v>39</v>
      </c>
      <c r="U28" s="16">
        <f t="shared" si="1"/>
        <v>8.845543207076435E-3</v>
      </c>
    </row>
    <row r="29" spans="1:21">
      <c r="A29" s="11" t="s">
        <v>116</v>
      </c>
      <c r="B29" s="7">
        <v>18</v>
      </c>
      <c r="C29" s="7">
        <v>12</v>
      </c>
      <c r="D29" s="7"/>
      <c r="E29" s="7">
        <v>20</v>
      </c>
      <c r="F29" s="7">
        <v>22</v>
      </c>
      <c r="G29" s="7">
        <v>22</v>
      </c>
      <c r="H29" s="7">
        <v>94</v>
      </c>
      <c r="M29" s="11" t="s">
        <v>238</v>
      </c>
      <c r="N29" s="7">
        <v>38</v>
      </c>
      <c r="O29" s="7"/>
      <c r="P29" s="7"/>
      <c r="Q29" s="7"/>
      <c r="R29" s="7"/>
      <c r="S29" s="7"/>
      <c r="T29" s="13">
        <f t="shared" si="0"/>
        <v>38</v>
      </c>
      <c r="U29" s="16">
        <f t="shared" si="1"/>
        <v>8.6187344068949876E-3</v>
      </c>
    </row>
    <row r="30" spans="1:21">
      <c r="A30" s="11" t="s">
        <v>445</v>
      </c>
      <c r="B30" s="7">
        <v>18</v>
      </c>
      <c r="C30" s="7">
        <v>10</v>
      </c>
      <c r="D30" s="7">
        <v>13</v>
      </c>
      <c r="E30" s="7">
        <v>11</v>
      </c>
      <c r="F30" s="7">
        <v>13</v>
      </c>
      <c r="G30" s="7">
        <v>19</v>
      </c>
      <c r="H30" s="7">
        <v>84</v>
      </c>
      <c r="M30" s="11" t="s">
        <v>271</v>
      </c>
      <c r="N30" s="7">
        <v>15</v>
      </c>
      <c r="O30" s="7">
        <v>9</v>
      </c>
      <c r="P30" s="7">
        <v>13</v>
      </c>
      <c r="Q30" s="7"/>
      <c r="R30" s="7"/>
      <c r="S30" s="7"/>
      <c r="T30" s="13">
        <f t="shared" si="0"/>
        <v>37</v>
      </c>
      <c r="U30" s="16">
        <f t="shared" si="1"/>
        <v>8.3919256067135403E-3</v>
      </c>
    </row>
    <row r="31" spans="1:21">
      <c r="A31" s="11" t="s">
        <v>259</v>
      </c>
      <c r="B31" s="7">
        <v>9</v>
      </c>
      <c r="C31" s="7">
        <v>15</v>
      </c>
      <c r="D31" s="7">
        <v>8</v>
      </c>
      <c r="E31" s="7">
        <v>14</v>
      </c>
      <c r="F31" s="7">
        <v>20</v>
      </c>
      <c r="G31" s="7">
        <v>11</v>
      </c>
      <c r="H31" s="7">
        <v>77</v>
      </c>
      <c r="M31" s="11" t="s">
        <v>199</v>
      </c>
      <c r="N31" s="7">
        <v>20</v>
      </c>
      <c r="O31" s="7">
        <v>17</v>
      </c>
      <c r="P31" s="7"/>
      <c r="Q31" s="7"/>
      <c r="R31" s="7"/>
      <c r="S31" s="7"/>
      <c r="T31" s="13">
        <f t="shared" si="0"/>
        <v>37</v>
      </c>
      <c r="U31" s="16">
        <f t="shared" si="1"/>
        <v>8.3919256067135403E-3</v>
      </c>
    </row>
    <row r="32" spans="1:21">
      <c r="A32" s="11" t="s">
        <v>79</v>
      </c>
      <c r="B32" s="7"/>
      <c r="C32" s="7"/>
      <c r="D32" s="7"/>
      <c r="E32" s="7">
        <v>73</v>
      </c>
      <c r="F32" s="7"/>
      <c r="G32" s="7"/>
      <c r="H32" s="7">
        <v>73</v>
      </c>
      <c r="M32" s="11" t="s">
        <v>286</v>
      </c>
      <c r="N32" s="7">
        <v>9</v>
      </c>
      <c r="O32" s="7">
        <v>26</v>
      </c>
      <c r="P32" s="7"/>
      <c r="Q32" s="7"/>
      <c r="R32" s="7"/>
      <c r="S32" s="7"/>
      <c r="T32" s="13">
        <f t="shared" si="0"/>
        <v>35</v>
      </c>
      <c r="U32" s="16">
        <f t="shared" si="1"/>
        <v>7.9383080063506473E-3</v>
      </c>
    </row>
    <row r="33" spans="1:21">
      <c r="A33" s="11" t="s">
        <v>301</v>
      </c>
      <c r="B33" s="7">
        <v>9</v>
      </c>
      <c r="C33" s="7">
        <v>11</v>
      </c>
      <c r="D33" s="7">
        <v>12</v>
      </c>
      <c r="E33" s="7">
        <v>16</v>
      </c>
      <c r="F33" s="7">
        <v>20</v>
      </c>
      <c r="G33" s="7">
        <v>5</v>
      </c>
      <c r="H33" s="7">
        <v>73</v>
      </c>
      <c r="M33" s="11" t="s">
        <v>301</v>
      </c>
      <c r="N33" s="7">
        <v>9</v>
      </c>
      <c r="O33" s="7">
        <v>11</v>
      </c>
      <c r="P33" s="7">
        <v>12</v>
      </c>
      <c r="Q33" s="7"/>
      <c r="R33" s="7"/>
      <c r="S33" s="7"/>
      <c r="T33" s="13">
        <f t="shared" si="0"/>
        <v>32</v>
      </c>
      <c r="U33" s="16">
        <f t="shared" si="1"/>
        <v>7.2578816058063052E-3</v>
      </c>
    </row>
    <row r="34" spans="1:21">
      <c r="A34" s="11" t="s">
        <v>417</v>
      </c>
      <c r="B34" s="7"/>
      <c r="C34" s="7">
        <v>42</v>
      </c>
      <c r="D34" s="7"/>
      <c r="E34" s="7">
        <v>14</v>
      </c>
      <c r="F34" s="7"/>
      <c r="G34" s="7">
        <v>16</v>
      </c>
      <c r="H34" s="7">
        <v>72</v>
      </c>
      <c r="M34" s="11" t="s">
        <v>259</v>
      </c>
      <c r="N34" s="7">
        <v>9</v>
      </c>
      <c r="O34" s="7">
        <v>15</v>
      </c>
      <c r="P34" s="7">
        <v>8</v>
      </c>
      <c r="Q34" s="7"/>
      <c r="R34" s="7"/>
      <c r="S34" s="7"/>
      <c r="T34" s="13">
        <f t="shared" si="0"/>
        <v>32</v>
      </c>
      <c r="U34" s="16">
        <f t="shared" si="1"/>
        <v>7.2578816058063052E-3</v>
      </c>
    </row>
    <row r="35" spans="1:21">
      <c r="A35" s="11" t="s">
        <v>122</v>
      </c>
      <c r="B35" s="7">
        <v>10</v>
      </c>
      <c r="C35" s="7">
        <v>5</v>
      </c>
      <c r="D35" s="7"/>
      <c r="E35" s="7">
        <v>10</v>
      </c>
      <c r="F35" s="7">
        <v>17</v>
      </c>
      <c r="G35" s="7">
        <v>28</v>
      </c>
      <c r="H35" s="7">
        <v>70</v>
      </c>
      <c r="M35" s="11" t="s">
        <v>279</v>
      </c>
      <c r="N35" s="7">
        <v>16</v>
      </c>
      <c r="O35" s="7">
        <v>15</v>
      </c>
      <c r="P35" s="7"/>
      <c r="Q35" s="7"/>
      <c r="R35" s="7"/>
      <c r="S35" s="7"/>
      <c r="T35" s="13">
        <f t="shared" si="0"/>
        <v>31</v>
      </c>
      <c r="U35" s="16">
        <f t="shared" si="1"/>
        <v>7.0310728056248578E-3</v>
      </c>
    </row>
    <row r="36" spans="1:21">
      <c r="A36" s="11" t="s">
        <v>271</v>
      </c>
      <c r="B36" s="7">
        <v>15</v>
      </c>
      <c r="C36" s="7">
        <v>9</v>
      </c>
      <c r="D36" s="7">
        <v>13</v>
      </c>
      <c r="E36" s="7"/>
      <c r="F36" s="7">
        <v>14</v>
      </c>
      <c r="G36" s="7">
        <v>16</v>
      </c>
      <c r="H36" s="7">
        <v>67</v>
      </c>
      <c r="M36" s="11" t="s">
        <v>64</v>
      </c>
      <c r="N36" s="7">
        <v>31</v>
      </c>
      <c r="O36" s="7"/>
      <c r="P36" s="7"/>
      <c r="Q36" s="7"/>
      <c r="R36" s="7"/>
      <c r="S36" s="7"/>
      <c r="T36" s="13">
        <f t="shared" si="0"/>
        <v>31</v>
      </c>
      <c r="U36" s="16">
        <f t="shared" si="1"/>
        <v>7.0310728056248578E-3</v>
      </c>
    </row>
    <row r="37" spans="1:21">
      <c r="A37" s="11" t="s">
        <v>464</v>
      </c>
      <c r="B37" s="7">
        <v>5</v>
      </c>
      <c r="C37" s="7">
        <v>8</v>
      </c>
      <c r="D37" s="7">
        <v>8</v>
      </c>
      <c r="E37" s="7">
        <v>9</v>
      </c>
      <c r="F37" s="7">
        <v>10</v>
      </c>
      <c r="G37" s="7">
        <v>14</v>
      </c>
      <c r="H37" s="7">
        <v>54</v>
      </c>
      <c r="M37" s="11" t="s">
        <v>116</v>
      </c>
      <c r="N37" s="7">
        <v>18</v>
      </c>
      <c r="O37" s="7">
        <v>12</v>
      </c>
      <c r="P37" s="7"/>
      <c r="Q37" s="7"/>
      <c r="R37" s="7"/>
      <c r="S37" s="7"/>
      <c r="T37" s="13">
        <f t="shared" si="0"/>
        <v>30</v>
      </c>
      <c r="U37" s="16">
        <f t="shared" si="1"/>
        <v>6.8042640054434113E-3</v>
      </c>
    </row>
    <row r="38" spans="1:21">
      <c r="A38" s="11" t="s">
        <v>319</v>
      </c>
      <c r="B38" s="7">
        <v>7</v>
      </c>
      <c r="C38" s="7">
        <v>11</v>
      </c>
      <c r="D38" s="7">
        <v>5</v>
      </c>
      <c r="E38" s="7">
        <v>6</v>
      </c>
      <c r="F38" s="7">
        <v>12</v>
      </c>
      <c r="G38" s="7">
        <v>9</v>
      </c>
      <c r="H38" s="7">
        <v>50</v>
      </c>
      <c r="M38" s="11" t="s">
        <v>338</v>
      </c>
      <c r="N38" s="7">
        <v>8</v>
      </c>
      <c r="O38" s="7">
        <v>9</v>
      </c>
      <c r="P38" s="7">
        <v>7</v>
      </c>
      <c r="Q38" s="7"/>
      <c r="R38" s="7"/>
      <c r="S38" s="7"/>
      <c r="T38" s="13">
        <f t="shared" si="0"/>
        <v>24</v>
      </c>
      <c r="U38" s="16">
        <f t="shared" si="1"/>
        <v>5.4434112043547289E-3</v>
      </c>
    </row>
    <row r="39" spans="1:21">
      <c r="A39" s="11" t="s">
        <v>357</v>
      </c>
      <c r="B39" s="7">
        <v>8</v>
      </c>
      <c r="C39" s="7">
        <v>12</v>
      </c>
      <c r="D39" s="7"/>
      <c r="E39" s="7">
        <v>17</v>
      </c>
      <c r="F39" s="7">
        <v>10</v>
      </c>
      <c r="G39" s="7"/>
      <c r="H39" s="7">
        <v>47</v>
      </c>
      <c r="M39" s="11" t="s">
        <v>319</v>
      </c>
      <c r="N39" s="7">
        <v>7</v>
      </c>
      <c r="O39" s="7">
        <v>11</v>
      </c>
      <c r="P39" s="7">
        <v>5</v>
      </c>
      <c r="Q39" s="7"/>
      <c r="R39" s="7"/>
      <c r="S39" s="7"/>
      <c r="T39" s="13">
        <f t="shared" si="0"/>
        <v>23</v>
      </c>
      <c r="U39" s="16">
        <f t="shared" si="1"/>
        <v>5.2166024041732815E-3</v>
      </c>
    </row>
    <row r="40" spans="1:21">
      <c r="A40" s="11" t="s">
        <v>338</v>
      </c>
      <c r="B40" s="7">
        <v>8</v>
      </c>
      <c r="C40" s="7">
        <v>9</v>
      </c>
      <c r="D40" s="7">
        <v>7</v>
      </c>
      <c r="E40" s="7">
        <v>6</v>
      </c>
      <c r="F40" s="7">
        <v>6</v>
      </c>
      <c r="G40" s="7">
        <v>7</v>
      </c>
      <c r="H40" s="7">
        <v>43</v>
      </c>
      <c r="M40" s="11" t="s">
        <v>464</v>
      </c>
      <c r="N40" s="7">
        <v>5</v>
      </c>
      <c r="O40" s="7">
        <v>8</v>
      </c>
      <c r="P40" s="7">
        <v>8</v>
      </c>
      <c r="Q40" s="7"/>
      <c r="R40" s="7"/>
      <c r="S40" s="7"/>
      <c r="T40" s="13">
        <f t="shared" si="0"/>
        <v>21</v>
      </c>
      <c r="U40" s="16">
        <f t="shared" si="1"/>
        <v>4.7629848038103877E-3</v>
      </c>
    </row>
    <row r="41" spans="1:21">
      <c r="A41" s="11" t="s">
        <v>331</v>
      </c>
      <c r="B41" s="7">
        <v>17</v>
      </c>
      <c r="C41" s="7">
        <v>24</v>
      </c>
      <c r="D41" s="7"/>
      <c r="E41" s="7"/>
      <c r="F41" s="7"/>
      <c r="G41" s="7"/>
      <c r="H41" s="7">
        <v>41</v>
      </c>
      <c r="M41" s="11" t="s">
        <v>357</v>
      </c>
      <c r="N41" s="7">
        <v>8</v>
      </c>
      <c r="O41" s="7">
        <v>12</v>
      </c>
      <c r="P41" s="7"/>
      <c r="Q41" s="7"/>
      <c r="R41" s="7"/>
      <c r="S41" s="7"/>
      <c r="T41" s="13">
        <f t="shared" ref="T41:T72" si="2">SUM(N41:S41)</f>
        <v>20</v>
      </c>
      <c r="U41" s="16">
        <f t="shared" si="1"/>
        <v>4.5361760036289412E-3</v>
      </c>
    </row>
    <row r="42" spans="1:21">
      <c r="A42" s="11" t="s">
        <v>189</v>
      </c>
      <c r="B42" s="7"/>
      <c r="C42" s="7">
        <v>40</v>
      </c>
      <c r="D42" s="7"/>
      <c r="E42" s="7"/>
      <c r="F42" s="7"/>
      <c r="G42" s="7"/>
      <c r="H42" s="7">
        <v>40</v>
      </c>
      <c r="M42" s="11" t="s">
        <v>139</v>
      </c>
      <c r="N42" s="7"/>
      <c r="O42" s="7"/>
      <c r="P42" s="7">
        <v>17</v>
      </c>
      <c r="Q42" s="7"/>
      <c r="R42" s="7"/>
      <c r="S42" s="7"/>
      <c r="T42" s="13">
        <f t="shared" si="2"/>
        <v>17</v>
      </c>
      <c r="U42" s="16">
        <f t="shared" si="1"/>
        <v>3.8557496030845995E-3</v>
      </c>
    </row>
    <row r="43" spans="1:21">
      <c r="A43" s="11" t="s">
        <v>199</v>
      </c>
      <c r="B43" s="7">
        <v>20</v>
      </c>
      <c r="C43" s="7">
        <v>17</v>
      </c>
      <c r="D43" s="7"/>
      <c r="E43" s="7"/>
      <c r="F43" s="7"/>
      <c r="G43" s="7"/>
      <c r="H43" s="7">
        <v>37</v>
      </c>
      <c r="M43" s="11" t="s">
        <v>122</v>
      </c>
      <c r="N43" s="7">
        <v>10</v>
      </c>
      <c r="O43" s="7">
        <v>5</v>
      </c>
      <c r="P43" s="7"/>
      <c r="Q43" s="7"/>
      <c r="R43" s="7"/>
      <c r="S43" s="7"/>
      <c r="T43" s="13">
        <f t="shared" si="2"/>
        <v>15</v>
      </c>
      <c r="U43" s="16">
        <f t="shared" si="1"/>
        <v>3.4021320027217057E-3</v>
      </c>
    </row>
    <row r="44" spans="1:21">
      <c r="A44" s="11" t="s">
        <v>257</v>
      </c>
      <c r="B44" s="7">
        <v>4</v>
      </c>
      <c r="C44" s="7">
        <v>8</v>
      </c>
      <c r="D44" s="7">
        <v>3</v>
      </c>
      <c r="E44" s="7">
        <v>5</v>
      </c>
      <c r="F44" s="7">
        <v>7</v>
      </c>
      <c r="G44" s="7">
        <v>7</v>
      </c>
      <c r="H44" s="7">
        <v>34</v>
      </c>
      <c r="M44" s="11" t="s">
        <v>257</v>
      </c>
      <c r="N44" s="7">
        <v>4</v>
      </c>
      <c r="O44" s="7">
        <v>8</v>
      </c>
      <c r="P44" s="7">
        <v>3</v>
      </c>
      <c r="Q44" s="7"/>
      <c r="R44" s="7"/>
      <c r="S44" s="7"/>
      <c r="T44" s="13">
        <f t="shared" si="2"/>
        <v>15</v>
      </c>
      <c r="U44" s="16">
        <f t="shared" si="1"/>
        <v>3.4021320027217057E-3</v>
      </c>
    </row>
    <row r="45" spans="1:21">
      <c r="A45" s="11" t="s">
        <v>615</v>
      </c>
      <c r="B45" s="7"/>
      <c r="C45" s="7">
        <v>6</v>
      </c>
      <c r="D45" s="7">
        <v>6</v>
      </c>
      <c r="E45" s="7">
        <v>11</v>
      </c>
      <c r="F45" s="7">
        <v>11</v>
      </c>
      <c r="G45" s="7"/>
      <c r="H45" s="7">
        <v>34</v>
      </c>
      <c r="M45" s="11" t="s">
        <v>615</v>
      </c>
      <c r="N45" s="7"/>
      <c r="O45" s="7">
        <v>6</v>
      </c>
      <c r="P45" s="7">
        <v>6</v>
      </c>
      <c r="Q45" s="7"/>
      <c r="R45" s="7"/>
      <c r="S45" s="7"/>
      <c r="T45" s="13">
        <f t="shared" si="2"/>
        <v>12</v>
      </c>
      <c r="U45" s="16">
        <f t="shared" si="1"/>
        <v>2.7217056021773644E-3</v>
      </c>
    </row>
    <row r="46" spans="1:21">
      <c r="A46" s="11" t="s">
        <v>64</v>
      </c>
      <c r="B46" s="7">
        <v>31</v>
      </c>
      <c r="C46" s="7"/>
      <c r="D46" s="7"/>
      <c r="E46" s="7"/>
      <c r="F46" s="7"/>
      <c r="G46" s="7"/>
      <c r="H46" s="7">
        <v>31</v>
      </c>
      <c r="M46" s="11" t="s">
        <v>159</v>
      </c>
      <c r="N46" s="7">
        <v>6</v>
      </c>
      <c r="O46" s="7">
        <v>6</v>
      </c>
      <c r="P46" s="7"/>
      <c r="Q46" s="7"/>
      <c r="R46" s="7"/>
      <c r="S46" s="7"/>
      <c r="T46" s="13">
        <f t="shared" si="2"/>
        <v>12</v>
      </c>
      <c r="U46" s="16">
        <f t="shared" si="1"/>
        <v>2.7217056021773644E-3</v>
      </c>
    </row>
    <row r="47" spans="1:21">
      <c r="A47" s="11" t="s">
        <v>159</v>
      </c>
      <c r="B47" s="7">
        <v>6</v>
      </c>
      <c r="C47" s="7">
        <v>6</v>
      </c>
      <c r="D47" s="7"/>
      <c r="E47" s="7">
        <v>7</v>
      </c>
      <c r="F47" s="7">
        <v>7</v>
      </c>
      <c r="G47" s="7">
        <v>5</v>
      </c>
      <c r="H47" s="7">
        <v>31</v>
      </c>
      <c r="M47" s="11" t="s">
        <v>476</v>
      </c>
      <c r="N47" s="7">
        <v>6</v>
      </c>
      <c r="O47" s="7">
        <v>6</v>
      </c>
      <c r="P47" s="7"/>
      <c r="Q47" s="7"/>
      <c r="R47" s="7"/>
      <c r="S47" s="7"/>
      <c r="T47" s="13">
        <f t="shared" si="2"/>
        <v>12</v>
      </c>
      <c r="U47" s="16">
        <f t="shared" si="1"/>
        <v>2.7217056021773644E-3</v>
      </c>
    </row>
    <row r="48" spans="1:21">
      <c r="A48" s="11" t="s">
        <v>139</v>
      </c>
      <c r="B48" s="7"/>
      <c r="C48" s="7"/>
      <c r="D48" s="7">
        <v>17</v>
      </c>
      <c r="E48" s="7">
        <v>12</v>
      </c>
      <c r="F48" s="7"/>
      <c r="G48" s="7"/>
      <c r="H48" s="7">
        <v>29</v>
      </c>
      <c r="M48" s="11" t="s">
        <v>458</v>
      </c>
      <c r="N48" s="7">
        <v>3</v>
      </c>
      <c r="O48" s="7">
        <v>7</v>
      </c>
      <c r="P48" s="7"/>
      <c r="Q48" s="7"/>
      <c r="R48" s="7"/>
      <c r="S48" s="7"/>
      <c r="T48" s="13">
        <f t="shared" si="2"/>
        <v>10</v>
      </c>
      <c r="U48" s="16">
        <f t="shared" si="1"/>
        <v>2.2680880018144706E-3</v>
      </c>
    </row>
    <row r="49" spans="1:21">
      <c r="A49" s="11" t="s">
        <v>391</v>
      </c>
      <c r="B49" s="7">
        <v>4</v>
      </c>
      <c r="C49" s="7">
        <v>4</v>
      </c>
      <c r="D49" s="7"/>
      <c r="E49" s="7">
        <v>7</v>
      </c>
      <c r="F49" s="7">
        <v>2</v>
      </c>
      <c r="G49" s="7">
        <v>8</v>
      </c>
      <c r="H49" s="7">
        <v>25</v>
      </c>
      <c r="M49" s="11" t="s">
        <v>350</v>
      </c>
      <c r="N49" s="7">
        <v>3</v>
      </c>
      <c r="O49" s="7">
        <v>3</v>
      </c>
      <c r="P49" s="7">
        <v>4</v>
      </c>
      <c r="Q49" s="7"/>
      <c r="R49" s="7"/>
      <c r="S49" s="7"/>
      <c r="T49" s="13">
        <f t="shared" si="2"/>
        <v>10</v>
      </c>
      <c r="U49" s="16">
        <f t="shared" si="1"/>
        <v>2.2680880018144706E-3</v>
      </c>
    </row>
    <row r="50" spans="1:21">
      <c r="A50" s="11" t="s">
        <v>458</v>
      </c>
      <c r="B50" s="7">
        <v>3</v>
      </c>
      <c r="C50" s="7">
        <v>7</v>
      </c>
      <c r="D50" s="7"/>
      <c r="E50" s="7">
        <v>5</v>
      </c>
      <c r="F50" s="7">
        <v>5</v>
      </c>
      <c r="G50" s="7">
        <v>4</v>
      </c>
      <c r="H50" s="7">
        <v>24</v>
      </c>
      <c r="M50" s="11" t="s">
        <v>1182</v>
      </c>
      <c r="N50" s="7">
        <v>5</v>
      </c>
      <c r="O50" s="7">
        <v>3</v>
      </c>
      <c r="P50" s="7">
        <v>1</v>
      </c>
      <c r="Q50" s="7"/>
      <c r="R50" s="7"/>
      <c r="S50" s="7"/>
      <c r="T50" s="13">
        <f t="shared" si="2"/>
        <v>9</v>
      </c>
      <c r="U50" s="16">
        <f t="shared" si="1"/>
        <v>2.0412792016330232E-3</v>
      </c>
    </row>
    <row r="51" spans="1:21">
      <c r="A51" s="11" t="s">
        <v>476</v>
      </c>
      <c r="B51" s="7">
        <v>6</v>
      </c>
      <c r="C51" s="7">
        <v>6</v>
      </c>
      <c r="D51" s="7"/>
      <c r="E51" s="7"/>
      <c r="F51" s="7">
        <v>8</v>
      </c>
      <c r="G51" s="7"/>
      <c r="H51" s="7">
        <v>20</v>
      </c>
      <c r="M51" s="11" t="s">
        <v>391</v>
      </c>
      <c r="N51" s="7">
        <v>4</v>
      </c>
      <c r="O51" s="7">
        <v>4</v>
      </c>
      <c r="P51" s="7"/>
      <c r="Q51" s="7"/>
      <c r="R51" s="7"/>
      <c r="S51" s="7"/>
      <c r="T51" s="13">
        <f t="shared" si="2"/>
        <v>8</v>
      </c>
      <c r="U51" s="16">
        <f t="shared" si="1"/>
        <v>1.8144704014515763E-3</v>
      </c>
    </row>
    <row r="52" spans="1:21">
      <c r="A52" s="11" t="s">
        <v>473</v>
      </c>
      <c r="B52" s="7">
        <v>2</v>
      </c>
      <c r="C52" s="7">
        <v>1</v>
      </c>
      <c r="D52" s="7">
        <v>2</v>
      </c>
      <c r="E52" s="7">
        <v>5</v>
      </c>
      <c r="F52" s="7">
        <v>6</v>
      </c>
      <c r="G52" s="7">
        <v>4</v>
      </c>
      <c r="H52" s="7">
        <v>20</v>
      </c>
      <c r="M52" s="11" t="s">
        <v>529</v>
      </c>
      <c r="N52" s="7"/>
      <c r="O52" s="7">
        <v>5</v>
      </c>
      <c r="P52" s="7">
        <v>3</v>
      </c>
      <c r="Q52" s="7"/>
      <c r="R52" s="7"/>
      <c r="S52" s="7"/>
      <c r="T52" s="13">
        <f t="shared" si="2"/>
        <v>8</v>
      </c>
      <c r="U52" s="16">
        <f t="shared" si="1"/>
        <v>1.8144704014515763E-3</v>
      </c>
    </row>
    <row r="53" spans="1:21">
      <c r="A53" s="11" t="s">
        <v>292</v>
      </c>
      <c r="B53" s="7"/>
      <c r="C53" s="7"/>
      <c r="D53" s="7"/>
      <c r="E53" s="7">
        <v>11</v>
      </c>
      <c r="F53" s="7">
        <v>4</v>
      </c>
      <c r="G53" s="7">
        <v>2</v>
      </c>
      <c r="H53" s="7">
        <v>17</v>
      </c>
      <c r="M53" s="11" t="s">
        <v>135</v>
      </c>
      <c r="N53" s="7">
        <v>5</v>
      </c>
      <c r="O53" s="7">
        <v>2</v>
      </c>
      <c r="P53" s="7"/>
      <c r="Q53" s="7"/>
      <c r="R53" s="7"/>
      <c r="S53" s="7"/>
      <c r="T53" s="13">
        <f t="shared" si="2"/>
        <v>7</v>
      </c>
      <c r="U53" s="16">
        <f t="shared" si="1"/>
        <v>1.5876616012701294E-3</v>
      </c>
    </row>
    <row r="54" spans="1:21">
      <c r="A54" s="11" t="s">
        <v>469</v>
      </c>
      <c r="B54" s="7"/>
      <c r="C54" s="7"/>
      <c r="D54" s="7"/>
      <c r="E54" s="7">
        <v>6</v>
      </c>
      <c r="F54" s="7">
        <v>11</v>
      </c>
      <c r="G54" s="7"/>
      <c r="H54" s="7">
        <v>17</v>
      </c>
      <c r="M54" s="11" t="s">
        <v>473</v>
      </c>
      <c r="N54" s="7">
        <v>2</v>
      </c>
      <c r="O54" s="7">
        <v>1</v>
      </c>
      <c r="P54" s="7">
        <v>2</v>
      </c>
      <c r="Q54" s="7"/>
      <c r="R54" s="7"/>
      <c r="S54" s="7"/>
      <c r="T54" s="13">
        <f t="shared" si="2"/>
        <v>5</v>
      </c>
      <c r="U54" s="16">
        <f t="shared" si="1"/>
        <v>1.1340440009072353E-3</v>
      </c>
    </row>
    <row r="55" spans="1:21">
      <c r="A55" s="11" t="s">
        <v>350</v>
      </c>
      <c r="B55" s="7">
        <v>3</v>
      </c>
      <c r="C55" s="7">
        <v>3</v>
      </c>
      <c r="D55" s="7">
        <v>4</v>
      </c>
      <c r="E55" s="7">
        <v>3</v>
      </c>
      <c r="F55" s="7"/>
      <c r="G55" s="7">
        <v>3</v>
      </c>
      <c r="H55" s="7">
        <v>16</v>
      </c>
      <c r="M55" s="11" t="s">
        <v>544</v>
      </c>
      <c r="N55" s="7">
        <v>5</v>
      </c>
      <c r="O55" s="7"/>
      <c r="P55" s="7"/>
      <c r="Q55" s="7"/>
      <c r="R55" s="7"/>
      <c r="S55" s="7"/>
      <c r="T55" s="13">
        <f t="shared" si="2"/>
        <v>5</v>
      </c>
      <c r="U55" s="16">
        <f t="shared" si="1"/>
        <v>1.1340440009072353E-3</v>
      </c>
    </row>
    <row r="56" spans="1:21">
      <c r="A56" s="11" t="s">
        <v>529</v>
      </c>
      <c r="B56" s="7"/>
      <c r="C56" s="7">
        <v>5</v>
      </c>
      <c r="D56" s="7">
        <v>3</v>
      </c>
      <c r="E56" s="7">
        <v>5</v>
      </c>
      <c r="F56" s="7"/>
      <c r="G56" s="7"/>
      <c r="H56" s="7">
        <v>13</v>
      </c>
      <c r="M56" s="11" t="s">
        <v>668</v>
      </c>
      <c r="N56" s="7"/>
      <c r="O56" s="7"/>
      <c r="P56" s="7">
        <v>4</v>
      </c>
      <c r="Q56" s="7"/>
      <c r="R56" s="7"/>
      <c r="S56" s="7"/>
      <c r="T56" s="13">
        <f t="shared" si="2"/>
        <v>4</v>
      </c>
      <c r="U56" s="16">
        <f t="shared" si="1"/>
        <v>9.0723520072578815E-4</v>
      </c>
    </row>
    <row r="57" spans="1:21">
      <c r="A57" s="11" t="s">
        <v>135</v>
      </c>
      <c r="B57" s="7">
        <v>5</v>
      </c>
      <c r="C57" s="7">
        <v>2</v>
      </c>
      <c r="D57" s="7"/>
      <c r="E57" s="7">
        <v>2</v>
      </c>
      <c r="F57" s="7">
        <v>4</v>
      </c>
      <c r="G57" s="7"/>
      <c r="H57" s="7">
        <v>13</v>
      </c>
      <c r="M57" s="11" t="s">
        <v>344</v>
      </c>
      <c r="N57" s="7"/>
      <c r="O57" s="7">
        <v>1</v>
      </c>
      <c r="P57" s="7">
        <v>2</v>
      </c>
      <c r="Q57" s="7"/>
      <c r="R57" s="7"/>
      <c r="S57" s="7"/>
      <c r="T57" s="13">
        <f t="shared" si="2"/>
        <v>3</v>
      </c>
      <c r="U57" s="16">
        <f t="shared" si="1"/>
        <v>6.8042640054434111E-4</v>
      </c>
    </row>
    <row r="58" spans="1:21">
      <c r="A58" s="11" t="s">
        <v>347</v>
      </c>
      <c r="B58" s="7"/>
      <c r="C58" s="7"/>
      <c r="D58" s="7"/>
      <c r="E58" s="7">
        <v>5</v>
      </c>
      <c r="F58" s="7">
        <v>5</v>
      </c>
      <c r="G58" s="7">
        <v>3</v>
      </c>
      <c r="H58" s="7">
        <v>13</v>
      </c>
      <c r="M58" s="11" t="s">
        <v>891</v>
      </c>
      <c r="N58" s="7"/>
      <c r="O58" s="7">
        <v>1</v>
      </c>
      <c r="P58" s="7">
        <v>2</v>
      </c>
      <c r="Q58" s="7"/>
      <c r="R58" s="7"/>
      <c r="S58" s="7"/>
      <c r="T58" s="13">
        <f t="shared" si="2"/>
        <v>3</v>
      </c>
      <c r="U58" s="16">
        <f t="shared" si="1"/>
        <v>6.8042640054434111E-4</v>
      </c>
    </row>
    <row r="59" spans="1:21">
      <c r="A59" s="11" t="s">
        <v>1182</v>
      </c>
      <c r="B59" s="7">
        <v>5</v>
      </c>
      <c r="C59" s="7">
        <v>3</v>
      </c>
      <c r="D59" s="7">
        <v>1</v>
      </c>
      <c r="E59" s="7"/>
      <c r="F59" s="7">
        <v>1</v>
      </c>
      <c r="G59" s="7">
        <v>2</v>
      </c>
      <c r="H59" s="7">
        <v>12</v>
      </c>
      <c r="M59" s="11" t="s">
        <v>72</v>
      </c>
      <c r="N59" s="7">
        <v>2</v>
      </c>
      <c r="O59" s="7"/>
      <c r="P59" s="7"/>
      <c r="Q59" s="7"/>
      <c r="R59" s="7"/>
      <c r="S59" s="7"/>
      <c r="T59" s="13">
        <f t="shared" si="2"/>
        <v>2</v>
      </c>
      <c r="U59" s="16">
        <f t="shared" si="1"/>
        <v>4.5361760036289407E-4</v>
      </c>
    </row>
    <row r="60" spans="1:21">
      <c r="A60" s="11" t="s">
        <v>344</v>
      </c>
      <c r="B60" s="7"/>
      <c r="C60" s="7">
        <v>1</v>
      </c>
      <c r="D60" s="7">
        <v>2</v>
      </c>
      <c r="E60" s="7">
        <v>2</v>
      </c>
      <c r="F60" s="7">
        <v>3</v>
      </c>
      <c r="G60" s="7">
        <v>1</v>
      </c>
      <c r="H60" s="7">
        <v>9</v>
      </c>
      <c r="M60" s="11" t="s">
        <v>335</v>
      </c>
      <c r="N60" s="7"/>
      <c r="O60" s="7"/>
      <c r="P60" s="7">
        <v>2</v>
      </c>
      <c r="Q60" s="7"/>
      <c r="R60" s="7"/>
      <c r="S60" s="7"/>
      <c r="T60" s="13">
        <f t="shared" si="2"/>
        <v>2</v>
      </c>
      <c r="U60" s="16">
        <f t="shared" si="1"/>
        <v>4.5361760036289407E-4</v>
      </c>
    </row>
    <row r="61" spans="1:21">
      <c r="A61" s="11" t="s">
        <v>891</v>
      </c>
      <c r="B61" s="7"/>
      <c r="C61" s="7">
        <v>1</v>
      </c>
      <c r="D61" s="7">
        <v>2</v>
      </c>
      <c r="E61" s="7">
        <v>2</v>
      </c>
      <c r="F61" s="7">
        <v>1</v>
      </c>
      <c r="G61" s="7">
        <v>1</v>
      </c>
      <c r="H61" s="7">
        <v>7</v>
      </c>
      <c r="M61" s="11" t="s">
        <v>754</v>
      </c>
      <c r="N61" s="7"/>
      <c r="O61" s="7">
        <v>2</v>
      </c>
      <c r="P61" s="7"/>
      <c r="Q61" s="7"/>
      <c r="R61" s="7"/>
      <c r="S61" s="7"/>
      <c r="T61" s="13">
        <f t="shared" si="2"/>
        <v>2</v>
      </c>
      <c r="U61" s="16">
        <f t="shared" si="1"/>
        <v>4.5361760036289407E-4</v>
      </c>
    </row>
    <row r="62" spans="1:21">
      <c r="A62" s="11" t="s">
        <v>72</v>
      </c>
      <c r="B62" s="7">
        <v>2</v>
      </c>
      <c r="C62" s="7"/>
      <c r="D62" s="7"/>
      <c r="E62" s="7">
        <v>3</v>
      </c>
      <c r="F62" s="7">
        <v>2</v>
      </c>
      <c r="G62" s="7"/>
      <c r="H62" s="7">
        <v>7</v>
      </c>
      <c r="M62" s="11" t="s">
        <v>1002</v>
      </c>
      <c r="N62" s="7"/>
      <c r="O62" s="7">
        <v>1</v>
      </c>
      <c r="P62" s="7">
        <v>1</v>
      </c>
      <c r="Q62" s="7"/>
      <c r="R62" s="7"/>
      <c r="S62" s="7"/>
      <c r="T62" s="13">
        <f t="shared" si="2"/>
        <v>2</v>
      </c>
      <c r="U62" s="16">
        <f t="shared" si="1"/>
        <v>4.5361760036289407E-4</v>
      </c>
    </row>
    <row r="63" spans="1:21">
      <c r="A63" s="11" t="s">
        <v>335</v>
      </c>
      <c r="B63" s="7"/>
      <c r="C63" s="7"/>
      <c r="D63" s="7">
        <v>2</v>
      </c>
      <c r="E63" s="7">
        <v>2</v>
      </c>
      <c r="F63" s="7">
        <v>1</v>
      </c>
      <c r="G63" s="7">
        <v>1</v>
      </c>
      <c r="H63" s="7">
        <v>6</v>
      </c>
      <c r="M63" s="11" t="s">
        <v>798</v>
      </c>
      <c r="N63" s="7">
        <v>2</v>
      </c>
      <c r="O63" s="7"/>
      <c r="P63" s="7"/>
      <c r="Q63" s="7"/>
      <c r="R63" s="7"/>
      <c r="S63" s="7"/>
      <c r="T63" s="13">
        <f t="shared" si="2"/>
        <v>2</v>
      </c>
      <c r="U63" s="16">
        <f t="shared" si="1"/>
        <v>4.5361760036289407E-4</v>
      </c>
    </row>
    <row r="64" spans="1:21" hidden="1">
      <c r="A64" s="11" t="s">
        <v>544</v>
      </c>
      <c r="B64" s="7">
        <v>5</v>
      </c>
      <c r="C64" s="7"/>
      <c r="D64" s="7"/>
      <c r="E64" s="7"/>
      <c r="F64" s="7"/>
      <c r="G64" s="7"/>
      <c r="H64" s="7">
        <v>5</v>
      </c>
      <c r="M64" s="11" t="s">
        <v>482</v>
      </c>
      <c r="N64" s="7"/>
      <c r="O64" s="7"/>
      <c r="P64" s="7"/>
      <c r="Q64" s="7"/>
      <c r="R64" s="7"/>
      <c r="S64" s="7"/>
      <c r="T64" s="13">
        <f t="shared" si="2"/>
        <v>0</v>
      </c>
      <c r="U64" s="16">
        <f t="shared" si="1"/>
        <v>0</v>
      </c>
    </row>
    <row r="65" spans="1:21" hidden="1">
      <c r="A65" s="11" t="s">
        <v>668</v>
      </c>
      <c r="B65" s="7"/>
      <c r="C65" s="7"/>
      <c r="D65" s="7">
        <v>4</v>
      </c>
      <c r="E65" s="7"/>
      <c r="F65" s="7"/>
      <c r="G65" s="7"/>
      <c r="H65" s="7">
        <v>4</v>
      </c>
      <c r="M65" s="11" t="s">
        <v>79</v>
      </c>
      <c r="N65" s="7"/>
      <c r="O65" s="7"/>
      <c r="P65" s="7"/>
      <c r="Q65" s="7"/>
      <c r="R65" s="7"/>
      <c r="S65" s="7"/>
      <c r="T65" s="13">
        <f t="shared" si="2"/>
        <v>0</v>
      </c>
      <c r="U65" s="16">
        <f t="shared" si="1"/>
        <v>0</v>
      </c>
    </row>
    <row r="66" spans="1:21" hidden="1">
      <c r="A66" s="11" t="s">
        <v>754</v>
      </c>
      <c r="B66" s="7"/>
      <c r="C66" s="7">
        <v>2</v>
      </c>
      <c r="D66" s="7"/>
      <c r="E66" s="7"/>
      <c r="F66" s="7"/>
      <c r="G66" s="7">
        <v>2</v>
      </c>
      <c r="H66" s="7">
        <v>4</v>
      </c>
      <c r="M66" s="11" t="s">
        <v>292</v>
      </c>
      <c r="N66" s="7"/>
      <c r="O66" s="7"/>
      <c r="P66" s="7"/>
      <c r="Q66" s="7"/>
      <c r="R66" s="7"/>
      <c r="S66" s="7"/>
      <c r="T66" s="13">
        <f t="shared" si="2"/>
        <v>0</v>
      </c>
      <c r="U66" s="16">
        <f t="shared" si="1"/>
        <v>0</v>
      </c>
    </row>
    <row r="67" spans="1:21" hidden="1">
      <c r="A67" s="11" t="s">
        <v>1002</v>
      </c>
      <c r="B67" s="7"/>
      <c r="C67" s="7">
        <v>1</v>
      </c>
      <c r="D67" s="7">
        <v>1</v>
      </c>
      <c r="E67" s="7"/>
      <c r="F67" s="7"/>
      <c r="G67" s="7">
        <v>1</v>
      </c>
      <c r="H67" s="7">
        <v>3</v>
      </c>
      <c r="M67" s="11" t="s">
        <v>469</v>
      </c>
      <c r="N67" s="7"/>
      <c r="O67" s="7"/>
      <c r="P67" s="7"/>
      <c r="Q67" s="7"/>
      <c r="R67" s="7"/>
      <c r="S67" s="7"/>
      <c r="T67" s="13">
        <f t="shared" si="2"/>
        <v>0</v>
      </c>
      <c r="U67" s="16">
        <f t="shared" si="1"/>
        <v>0</v>
      </c>
    </row>
    <row r="68" spans="1:21" hidden="1">
      <c r="A68" s="11" t="s">
        <v>798</v>
      </c>
      <c r="B68" s="7">
        <v>2</v>
      </c>
      <c r="C68" s="7"/>
      <c r="D68" s="7"/>
      <c r="E68" s="7"/>
      <c r="F68" s="7"/>
      <c r="G68" s="7"/>
      <c r="H68" s="7">
        <v>2</v>
      </c>
      <c r="M68" s="11" t="s">
        <v>347</v>
      </c>
      <c r="N68" s="7"/>
      <c r="O68" s="7"/>
      <c r="P68" s="7"/>
      <c r="Q68" s="7"/>
      <c r="R68" s="7"/>
      <c r="S68" s="7"/>
      <c r="T68" s="13">
        <f t="shared" si="2"/>
        <v>0</v>
      </c>
      <c r="U68" s="16">
        <f t="shared" si="1"/>
        <v>0</v>
      </c>
    </row>
    <row r="69" spans="1:21" hidden="1">
      <c r="A69" s="11" t="s">
        <v>962</v>
      </c>
      <c r="B69" s="7"/>
      <c r="C69" s="7"/>
      <c r="D69" s="7"/>
      <c r="E69" s="7">
        <v>1</v>
      </c>
      <c r="F69" s="7"/>
      <c r="G69" s="7"/>
      <c r="H69" s="7">
        <v>1</v>
      </c>
      <c r="M69" s="11" t="s">
        <v>962</v>
      </c>
      <c r="N69" s="7"/>
      <c r="O69" s="7"/>
      <c r="P69" s="7"/>
      <c r="Q69" s="7"/>
      <c r="R69" s="7"/>
      <c r="S69" s="7"/>
      <c r="T69" s="13">
        <f t="shared" si="2"/>
        <v>0</v>
      </c>
      <c r="U69" s="16">
        <f t="shared" si="1"/>
        <v>0</v>
      </c>
    </row>
    <row r="70" spans="1:21" ht="15">
      <c r="A70" s="11" t="s">
        <v>1271</v>
      </c>
      <c r="B70" s="7">
        <v>1534</v>
      </c>
      <c r="C70" s="7">
        <v>1595</v>
      </c>
      <c r="D70" s="7">
        <v>1280</v>
      </c>
      <c r="E70" s="7">
        <v>2617</v>
      </c>
      <c r="F70" s="7">
        <v>2720</v>
      </c>
      <c r="G70" s="7">
        <v>1515</v>
      </c>
      <c r="H70" s="7">
        <v>11261</v>
      </c>
      <c r="M70" s="23" t="s">
        <v>1271</v>
      </c>
      <c r="N70" s="24">
        <f>SUM(N9:N69)</f>
        <v>1534</v>
      </c>
      <c r="O70" s="24">
        <f t="shared" ref="O70:U70" si="3">SUM(O9:O69)</f>
        <v>1595</v>
      </c>
      <c r="P70" s="24">
        <f t="shared" si="3"/>
        <v>1280</v>
      </c>
      <c r="Q70" s="24"/>
      <c r="R70" s="24"/>
      <c r="S70" s="24"/>
      <c r="T70" s="24">
        <f t="shared" si="3"/>
        <v>4409</v>
      </c>
      <c r="U70" s="26">
        <f t="shared" si="3"/>
        <v>0.99999999999999944</v>
      </c>
    </row>
    <row r="72" spans="1:21" ht="18">
      <c r="M72" s="18" t="s">
        <v>1296</v>
      </c>
    </row>
    <row r="74" spans="1:21" hidden="1">
      <c r="A74" s="6" t="s">
        <v>1288</v>
      </c>
      <c r="B74" s="6" t="s">
        <v>1272</v>
      </c>
    </row>
    <row r="75" spans="1:21" ht="45">
      <c r="A75" s="6" t="s">
        <v>1264</v>
      </c>
      <c r="B75" t="s">
        <v>1265</v>
      </c>
      <c r="C75" t="s">
        <v>1266</v>
      </c>
      <c r="D75" t="s">
        <v>1267</v>
      </c>
      <c r="E75" t="s">
        <v>1268</v>
      </c>
      <c r="F75" t="s">
        <v>1269</v>
      </c>
      <c r="G75" t="s">
        <v>1270</v>
      </c>
      <c r="H75" t="s">
        <v>1271</v>
      </c>
      <c r="M75" s="19" t="s">
        <v>1295</v>
      </c>
      <c r="N75" s="19" t="s">
        <v>1276</v>
      </c>
      <c r="O75" s="19" t="s">
        <v>1277</v>
      </c>
      <c r="P75" s="19" t="s">
        <v>1278</v>
      </c>
      <c r="Q75" s="19"/>
      <c r="R75" s="19"/>
      <c r="S75" s="19"/>
      <c r="T75" s="19" t="s">
        <v>1308</v>
      </c>
      <c r="U75" s="25" t="s">
        <v>1284</v>
      </c>
    </row>
    <row r="76" spans="1:21">
      <c r="A76" s="11" t="s">
        <v>1193</v>
      </c>
      <c r="B76" s="7">
        <v>549</v>
      </c>
      <c r="C76" s="7">
        <v>359</v>
      </c>
      <c r="D76" s="7">
        <v>343</v>
      </c>
      <c r="E76" s="7">
        <v>429</v>
      </c>
      <c r="F76" s="7">
        <v>390</v>
      </c>
      <c r="G76" s="7">
        <v>366</v>
      </c>
      <c r="H76" s="7">
        <v>2436</v>
      </c>
      <c r="M76" s="11" t="s">
        <v>1193</v>
      </c>
      <c r="N76" s="7">
        <v>549</v>
      </c>
      <c r="O76" s="7">
        <v>359</v>
      </c>
      <c r="P76" s="7">
        <v>343</v>
      </c>
      <c r="Q76" s="7"/>
      <c r="R76" s="7"/>
      <c r="S76" s="7"/>
      <c r="T76" s="13">
        <f t="shared" ref="T76:T107" si="4">SUM(N76:S76)</f>
        <v>1251</v>
      </c>
      <c r="U76" s="16">
        <f>+T76/$T$212</f>
        <v>0.28373780902699025</v>
      </c>
    </row>
    <row r="77" spans="1:21">
      <c r="A77" s="11" t="s">
        <v>1251</v>
      </c>
      <c r="B77" s="7"/>
      <c r="C77" s="7"/>
      <c r="D77" s="7"/>
      <c r="E77" s="7">
        <v>936</v>
      </c>
      <c r="F77" s="7">
        <v>983</v>
      </c>
      <c r="G77" s="7"/>
      <c r="H77" s="7">
        <v>1919</v>
      </c>
      <c r="M77" s="11" t="s">
        <v>1191</v>
      </c>
      <c r="N77" s="7">
        <v>182</v>
      </c>
      <c r="O77" s="7">
        <v>162</v>
      </c>
      <c r="P77" s="7">
        <v>181</v>
      </c>
      <c r="Q77" s="7"/>
      <c r="R77" s="7"/>
      <c r="S77" s="7"/>
      <c r="T77" s="13">
        <f t="shared" si="4"/>
        <v>525</v>
      </c>
      <c r="U77" s="16">
        <f t="shared" ref="U77:U140" si="5">+T77/$T$212</f>
        <v>0.1190746200952597</v>
      </c>
    </row>
    <row r="78" spans="1:21">
      <c r="A78" s="11" t="s">
        <v>1191</v>
      </c>
      <c r="B78" s="7">
        <v>182</v>
      </c>
      <c r="C78" s="7">
        <v>162</v>
      </c>
      <c r="D78" s="7">
        <v>181</v>
      </c>
      <c r="E78" s="7">
        <v>188</v>
      </c>
      <c r="F78" s="7">
        <v>185</v>
      </c>
      <c r="G78" s="7">
        <v>172</v>
      </c>
      <c r="H78" s="7">
        <v>1070</v>
      </c>
      <c r="M78" s="11" t="s">
        <v>1147</v>
      </c>
      <c r="N78" s="7">
        <v>87</v>
      </c>
      <c r="O78" s="7">
        <v>170</v>
      </c>
      <c r="P78" s="7"/>
      <c r="Q78" s="7"/>
      <c r="R78" s="7"/>
      <c r="S78" s="7"/>
      <c r="T78" s="13">
        <f t="shared" si="4"/>
        <v>257</v>
      </c>
      <c r="U78" s="16">
        <f t="shared" si="5"/>
        <v>5.8289861646631892E-2</v>
      </c>
    </row>
    <row r="79" spans="1:21">
      <c r="A79" s="11" t="s">
        <v>1147</v>
      </c>
      <c r="B79" s="7">
        <v>87</v>
      </c>
      <c r="C79" s="7">
        <v>170</v>
      </c>
      <c r="D79" s="7"/>
      <c r="E79" s="7">
        <v>125</v>
      </c>
      <c r="F79" s="7">
        <v>151</v>
      </c>
      <c r="G79" s="7">
        <v>111</v>
      </c>
      <c r="H79" s="7">
        <v>644</v>
      </c>
      <c r="M79" s="11" t="s">
        <v>1190</v>
      </c>
      <c r="N79" s="7">
        <v>82</v>
      </c>
      <c r="O79" s="7">
        <v>78</v>
      </c>
      <c r="P79" s="7">
        <v>95</v>
      </c>
      <c r="Q79" s="7"/>
      <c r="R79" s="7"/>
      <c r="S79" s="7"/>
      <c r="T79" s="13">
        <f t="shared" si="4"/>
        <v>255</v>
      </c>
      <c r="U79" s="16">
        <f t="shared" si="5"/>
        <v>5.7836244046268998E-2</v>
      </c>
    </row>
    <row r="80" spans="1:21">
      <c r="A80" s="11" t="s">
        <v>1150</v>
      </c>
      <c r="B80" s="7">
        <v>60</v>
      </c>
      <c r="C80" s="7">
        <v>43</v>
      </c>
      <c r="D80" s="7">
        <v>113</v>
      </c>
      <c r="E80" s="7">
        <v>102</v>
      </c>
      <c r="F80" s="7">
        <v>133</v>
      </c>
      <c r="G80" s="7">
        <v>117</v>
      </c>
      <c r="H80" s="7">
        <v>568</v>
      </c>
      <c r="M80" s="11" t="s">
        <v>1150</v>
      </c>
      <c r="N80" s="7">
        <v>60</v>
      </c>
      <c r="O80" s="7">
        <v>43</v>
      </c>
      <c r="P80" s="7">
        <v>113</v>
      </c>
      <c r="Q80" s="7"/>
      <c r="R80" s="7"/>
      <c r="S80" s="7"/>
      <c r="T80" s="13">
        <f t="shared" si="4"/>
        <v>216</v>
      </c>
      <c r="U80" s="16">
        <f t="shared" si="5"/>
        <v>4.8990700839192561E-2</v>
      </c>
    </row>
    <row r="81" spans="1:21">
      <c r="A81" s="11" t="s">
        <v>1190</v>
      </c>
      <c r="B81" s="7">
        <v>82</v>
      </c>
      <c r="C81" s="7">
        <v>78</v>
      </c>
      <c r="D81" s="7">
        <v>95</v>
      </c>
      <c r="E81" s="7">
        <v>88</v>
      </c>
      <c r="F81" s="7">
        <v>92</v>
      </c>
      <c r="G81" s="7">
        <v>99</v>
      </c>
      <c r="H81" s="7">
        <v>534</v>
      </c>
      <c r="M81" s="11" t="s">
        <v>1206</v>
      </c>
      <c r="N81" s="7">
        <v>33</v>
      </c>
      <c r="O81" s="7">
        <v>144</v>
      </c>
      <c r="P81" s="7">
        <v>31</v>
      </c>
      <c r="Q81" s="7"/>
      <c r="R81" s="7"/>
      <c r="S81" s="7"/>
      <c r="T81" s="13">
        <f t="shared" si="4"/>
        <v>208</v>
      </c>
      <c r="U81" s="16">
        <f t="shared" si="5"/>
        <v>4.7176230437740982E-2</v>
      </c>
    </row>
    <row r="82" spans="1:21">
      <c r="A82" s="11" t="s">
        <v>295</v>
      </c>
      <c r="B82" s="7">
        <v>3</v>
      </c>
      <c r="C82" s="7">
        <v>58</v>
      </c>
      <c r="D82" s="7">
        <v>72</v>
      </c>
      <c r="E82" s="7">
        <v>60</v>
      </c>
      <c r="F82" s="7">
        <v>64</v>
      </c>
      <c r="G82" s="7">
        <v>62</v>
      </c>
      <c r="H82" s="7">
        <v>319</v>
      </c>
      <c r="M82" s="11" t="s">
        <v>45</v>
      </c>
      <c r="N82" s="7">
        <v>43</v>
      </c>
      <c r="O82" s="7">
        <v>51</v>
      </c>
      <c r="P82" s="7">
        <v>50</v>
      </c>
      <c r="Q82" s="7"/>
      <c r="R82" s="7"/>
      <c r="S82" s="7"/>
      <c r="T82" s="13">
        <f t="shared" si="4"/>
        <v>144</v>
      </c>
      <c r="U82" s="16">
        <f t="shared" si="5"/>
        <v>3.2660467226128372E-2</v>
      </c>
    </row>
    <row r="83" spans="1:21">
      <c r="A83" s="11" t="s">
        <v>1206</v>
      </c>
      <c r="B83" s="7">
        <v>33</v>
      </c>
      <c r="C83" s="7">
        <v>144</v>
      </c>
      <c r="D83" s="7">
        <v>31</v>
      </c>
      <c r="E83" s="7">
        <v>31</v>
      </c>
      <c r="F83" s="7">
        <v>31</v>
      </c>
      <c r="G83" s="7">
        <v>23</v>
      </c>
      <c r="H83" s="7">
        <v>293</v>
      </c>
      <c r="M83" s="11" t="s">
        <v>295</v>
      </c>
      <c r="N83" s="7">
        <v>3</v>
      </c>
      <c r="O83" s="7">
        <v>58</v>
      </c>
      <c r="P83" s="7">
        <v>72</v>
      </c>
      <c r="Q83" s="7"/>
      <c r="R83" s="7"/>
      <c r="S83" s="7"/>
      <c r="T83" s="13">
        <f t="shared" si="4"/>
        <v>133</v>
      </c>
      <c r="U83" s="16">
        <f t="shared" si="5"/>
        <v>3.0165570424132458E-2</v>
      </c>
    </row>
    <row r="84" spans="1:21">
      <c r="A84" s="11" t="s">
        <v>1180</v>
      </c>
      <c r="B84" s="7"/>
      <c r="C84" s="7">
        <v>24</v>
      </c>
      <c r="D84" s="7">
        <v>66</v>
      </c>
      <c r="E84" s="7">
        <v>66</v>
      </c>
      <c r="F84" s="7">
        <v>80</v>
      </c>
      <c r="G84" s="7">
        <v>36</v>
      </c>
      <c r="H84" s="7">
        <v>272</v>
      </c>
      <c r="M84" s="11" t="s">
        <v>1205</v>
      </c>
      <c r="N84" s="7">
        <v>53</v>
      </c>
      <c r="O84" s="7">
        <v>63</v>
      </c>
      <c r="P84" s="7"/>
      <c r="Q84" s="7"/>
      <c r="R84" s="7"/>
      <c r="S84" s="7"/>
      <c r="T84" s="13">
        <f t="shared" si="4"/>
        <v>116</v>
      </c>
      <c r="U84" s="16">
        <f t="shared" si="5"/>
        <v>2.6309820821047856E-2</v>
      </c>
    </row>
    <row r="85" spans="1:21">
      <c r="A85" s="11" t="s">
        <v>45</v>
      </c>
      <c r="B85" s="7">
        <v>43</v>
      </c>
      <c r="C85" s="7">
        <v>51</v>
      </c>
      <c r="D85" s="7">
        <v>50</v>
      </c>
      <c r="E85" s="7">
        <v>43</v>
      </c>
      <c r="F85" s="7">
        <v>43</v>
      </c>
      <c r="G85" s="7">
        <v>39</v>
      </c>
      <c r="H85" s="7">
        <v>269</v>
      </c>
      <c r="M85" s="11" t="s">
        <v>1180</v>
      </c>
      <c r="N85" s="7"/>
      <c r="O85" s="7">
        <v>24</v>
      </c>
      <c r="P85" s="7">
        <v>66</v>
      </c>
      <c r="Q85" s="7"/>
      <c r="R85" s="7"/>
      <c r="S85" s="7"/>
      <c r="T85" s="13">
        <f t="shared" si="4"/>
        <v>90</v>
      </c>
      <c r="U85" s="16">
        <f t="shared" si="5"/>
        <v>2.0412792016330235E-2</v>
      </c>
    </row>
    <row r="86" spans="1:21">
      <c r="A86" s="11" t="s">
        <v>1239</v>
      </c>
      <c r="B86" s="7"/>
      <c r="C86" s="7">
        <v>16</v>
      </c>
      <c r="D86" s="7">
        <v>23</v>
      </c>
      <c r="E86" s="7">
        <v>24</v>
      </c>
      <c r="F86" s="7">
        <v>90</v>
      </c>
      <c r="G86" s="7">
        <v>84</v>
      </c>
      <c r="H86" s="7">
        <v>237</v>
      </c>
      <c r="M86" s="11" t="s">
        <v>1203</v>
      </c>
      <c r="N86" s="7">
        <v>31</v>
      </c>
      <c r="O86" s="7">
        <v>21</v>
      </c>
      <c r="P86" s="7">
        <v>21</v>
      </c>
      <c r="Q86" s="7"/>
      <c r="R86" s="7"/>
      <c r="S86" s="7"/>
      <c r="T86" s="13">
        <f t="shared" si="4"/>
        <v>73</v>
      </c>
      <c r="U86" s="16">
        <f t="shared" si="5"/>
        <v>1.6557042413245633E-2</v>
      </c>
    </row>
    <row r="87" spans="1:21">
      <c r="A87" s="11" t="s">
        <v>204</v>
      </c>
      <c r="B87" s="7">
        <v>26</v>
      </c>
      <c r="C87" s="7">
        <v>28</v>
      </c>
      <c r="D87" s="7"/>
      <c r="E87" s="7">
        <v>40</v>
      </c>
      <c r="F87" s="7">
        <v>58</v>
      </c>
      <c r="G87" s="7">
        <v>12</v>
      </c>
      <c r="H87" s="7">
        <v>164</v>
      </c>
      <c r="M87" s="11" t="s">
        <v>1189</v>
      </c>
      <c r="N87" s="7">
        <v>20</v>
      </c>
      <c r="O87" s="7">
        <v>33</v>
      </c>
      <c r="P87" s="7">
        <v>15</v>
      </c>
      <c r="Q87" s="7"/>
      <c r="R87" s="7"/>
      <c r="S87" s="7"/>
      <c r="T87" s="13">
        <f t="shared" si="4"/>
        <v>68</v>
      </c>
      <c r="U87" s="16">
        <f t="shared" si="5"/>
        <v>1.5422998412338398E-2</v>
      </c>
    </row>
    <row r="88" spans="1:21">
      <c r="A88" s="11" t="s">
        <v>1201</v>
      </c>
      <c r="B88" s="7">
        <v>20</v>
      </c>
      <c r="C88" s="7">
        <v>10</v>
      </c>
      <c r="D88" s="7">
        <v>25</v>
      </c>
      <c r="E88" s="7">
        <v>29</v>
      </c>
      <c r="F88" s="7">
        <v>43</v>
      </c>
      <c r="G88" s="7">
        <v>32</v>
      </c>
      <c r="H88" s="7">
        <v>159</v>
      </c>
      <c r="M88" s="11" t="s">
        <v>116</v>
      </c>
      <c r="N88" s="7">
        <v>21</v>
      </c>
      <c r="O88" s="7">
        <v>13</v>
      </c>
      <c r="P88" s="7">
        <v>33</v>
      </c>
      <c r="Q88" s="7"/>
      <c r="R88" s="7"/>
      <c r="S88" s="7"/>
      <c r="T88" s="13">
        <f t="shared" si="4"/>
        <v>67</v>
      </c>
      <c r="U88" s="16">
        <f t="shared" si="5"/>
        <v>1.5196189612156952E-2</v>
      </c>
    </row>
    <row r="89" spans="1:21">
      <c r="A89" s="11" t="s">
        <v>445</v>
      </c>
      <c r="B89" s="7">
        <v>31</v>
      </c>
      <c r="C89" s="7">
        <v>14</v>
      </c>
      <c r="D89" s="7">
        <v>18</v>
      </c>
      <c r="E89" s="7">
        <v>16</v>
      </c>
      <c r="F89" s="7">
        <v>18</v>
      </c>
      <c r="G89" s="7">
        <v>39</v>
      </c>
      <c r="H89" s="7">
        <v>136</v>
      </c>
      <c r="M89" s="11" t="s">
        <v>445</v>
      </c>
      <c r="N89" s="7">
        <v>31</v>
      </c>
      <c r="O89" s="7">
        <v>14</v>
      </c>
      <c r="P89" s="7">
        <v>18</v>
      </c>
      <c r="Q89" s="7"/>
      <c r="R89" s="7"/>
      <c r="S89" s="7"/>
      <c r="T89" s="13">
        <f t="shared" si="4"/>
        <v>63</v>
      </c>
      <c r="U89" s="16">
        <f t="shared" si="5"/>
        <v>1.4288954411431163E-2</v>
      </c>
    </row>
    <row r="90" spans="1:21">
      <c r="A90" s="11" t="s">
        <v>1189</v>
      </c>
      <c r="B90" s="7">
        <v>20</v>
      </c>
      <c r="C90" s="7">
        <v>33</v>
      </c>
      <c r="D90" s="7">
        <v>15</v>
      </c>
      <c r="E90" s="7">
        <v>17</v>
      </c>
      <c r="F90" s="7">
        <v>36</v>
      </c>
      <c r="G90" s="7">
        <v>4</v>
      </c>
      <c r="H90" s="7">
        <v>125</v>
      </c>
      <c r="M90" s="11" t="s">
        <v>1201</v>
      </c>
      <c r="N90" s="7">
        <v>20</v>
      </c>
      <c r="O90" s="7">
        <v>10</v>
      </c>
      <c r="P90" s="7">
        <v>25</v>
      </c>
      <c r="Q90" s="7"/>
      <c r="R90" s="7"/>
      <c r="S90" s="7"/>
      <c r="T90" s="13">
        <f t="shared" si="4"/>
        <v>55</v>
      </c>
      <c r="U90" s="16">
        <f t="shared" si="5"/>
        <v>1.2474484009979588E-2</v>
      </c>
    </row>
    <row r="91" spans="1:21">
      <c r="A91" s="11" t="s">
        <v>116</v>
      </c>
      <c r="B91" s="7">
        <v>21</v>
      </c>
      <c r="C91" s="7">
        <v>13</v>
      </c>
      <c r="D91" s="7">
        <v>33</v>
      </c>
      <c r="E91" s="7">
        <v>19</v>
      </c>
      <c r="F91" s="7">
        <v>17</v>
      </c>
      <c r="G91" s="7">
        <v>18</v>
      </c>
      <c r="H91" s="7">
        <v>121</v>
      </c>
      <c r="M91" s="11" t="s">
        <v>204</v>
      </c>
      <c r="N91" s="7">
        <v>26</v>
      </c>
      <c r="O91" s="7">
        <v>28</v>
      </c>
      <c r="P91" s="7"/>
      <c r="Q91" s="7"/>
      <c r="R91" s="7"/>
      <c r="S91" s="7"/>
      <c r="T91" s="13">
        <f t="shared" si="4"/>
        <v>54</v>
      </c>
      <c r="U91" s="16">
        <f t="shared" si="5"/>
        <v>1.224767520979814E-2</v>
      </c>
    </row>
    <row r="92" spans="1:21">
      <c r="A92" s="11" t="s">
        <v>1205</v>
      </c>
      <c r="B92" s="7">
        <v>53</v>
      </c>
      <c r="C92" s="7">
        <v>63</v>
      </c>
      <c r="D92" s="7"/>
      <c r="E92" s="7"/>
      <c r="F92" s="7"/>
      <c r="G92" s="7">
        <v>2</v>
      </c>
      <c r="H92" s="7">
        <v>118</v>
      </c>
      <c r="M92" s="11" t="s">
        <v>1167</v>
      </c>
      <c r="N92" s="7">
        <v>10</v>
      </c>
      <c r="O92" s="7">
        <v>27</v>
      </c>
      <c r="P92" s="7">
        <v>11</v>
      </c>
      <c r="Q92" s="7"/>
      <c r="R92" s="7"/>
      <c r="S92" s="7"/>
      <c r="T92" s="13">
        <f t="shared" si="4"/>
        <v>48</v>
      </c>
      <c r="U92" s="16">
        <f t="shared" si="5"/>
        <v>1.0886822408709458E-2</v>
      </c>
    </row>
    <row r="93" spans="1:21">
      <c r="A93" s="11" t="s">
        <v>1203</v>
      </c>
      <c r="B93" s="7">
        <v>31</v>
      </c>
      <c r="C93" s="7">
        <v>21</v>
      </c>
      <c r="D93" s="7">
        <v>21</v>
      </c>
      <c r="E93" s="7">
        <v>8</v>
      </c>
      <c r="F93" s="7">
        <v>14</v>
      </c>
      <c r="G93" s="7">
        <v>15</v>
      </c>
      <c r="H93" s="7">
        <v>110</v>
      </c>
      <c r="M93" s="11" t="s">
        <v>331</v>
      </c>
      <c r="N93" s="7">
        <v>19</v>
      </c>
      <c r="O93" s="7">
        <v>24</v>
      </c>
      <c r="P93" s="7">
        <v>2</v>
      </c>
      <c r="Q93" s="7"/>
      <c r="R93" s="7"/>
      <c r="S93" s="7"/>
      <c r="T93" s="13">
        <f t="shared" si="4"/>
        <v>45</v>
      </c>
      <c r="U93" s="16">
        <f t="shared" si="5"/>
        <v>1.0206396008165117E-2</v>
      </c>
    </row>
    <row r="94" spans="1:21">
      <c r="A94" s="11" t="s">
        <v>286</v>
      </c>
      <c r="B94" s="7">
        <v>9</v>
      </c>
      <c r="C94" s="7">
        <v>29</v>
      </c>
      <c r="D94" s="7">
        <v>1</v>
      </c>
      <c r="E94" s="7">
        <v>23</v>
      </c>
      <c r="F94" s="7">
        <v>20</v>
      </c>
      <c r="G94" s="7">
        <v>24</v>
      </c>
      <c r="H94" s="7">
        <v>106</v>
      </c>
      <c r="M94" s="11" t="s">
        <v>1239</v>
      </c>
      <c r="N94" s="7"/>
      <c r="O94" s="7">
        <v>16</v>
      </c>
      <c r="P94" s="7">
        <v>23</v>
      </c>
      <c r="Q94" s="7"/>
      <c r="R94" s="7"/>
      <c r="S94" s="7"/>
      <c r="T94" s="13">
        <f t="shared" si="4"/>
        <v>39</v>
      </c>
      <c r="U94" s="16">
        <f t="shared" si="5"/>
        <v>8.845543207076435E-3</v>
      </c>
    </row>
    <row r="95" spans="1:21">
      <c r="A95" s="11" t="s">
        <v>1207</v>
      </c>
      <c r="B95" s="7">
        <v>17</v>
      </c>
      <c r="C95" s="7">
        <v>15</v>
      </c>
      <c r="D95" s="7">
        <v>1</v>
      </c>
      <c r="E95" s="7">
        <v>37</v>
      </c>
      <c r="F95" s="7">
        <v>34</v>
      </c>
      <c r="G95" s="7"/>
      <c r="H95" s="7">
        <v>104</v>
      </c>
      <c r="M95" s="11" t="s">
        <v>286</v>
      </c>
      <c r="N95" s="7">
        <v>9</v>
      </c>
      <c r="O95" s="7">
        <v>29</v>
      </c>
      <c r="P95" s="7">
        <v>1</v>
      </c>
      <c r="Q95" s="7"/>
      <c r="R95" s="7"/>
      <c r="S95" s="7"/>
      <c r="T95" s="13">
        <f t="shared" si="4"/>
        <v>39</v>
      </c>
      <c r="U95" s="16">
        <f t="shared" si="5"/>
        <v>8.845543207076435E-3</v>
      </c>
    </row>
    <row r="96" spans="1:21">
      <c r="A96" s="11" t="s">
        <v>1234</v>
      </c>
      <c r="B96" s="7"/>
      <c r="C96" s="7">
        <v>2</v>
      </c>
      <c r="D96" s="7">
        <v>23</v>
      </c>
      <c r="E96" s="7">
        <v>23</v>
      </c>
      <c r="F96" s="7">
        <v>10</v>
      </c>
      <c r="G96" s="7">
        <v>33</v>
      </c>
      <c r="H96" s="7">
        <v>91</v>
      </c>
      <c r="M96" s="11" t="s">
        <v>1207</v>
      </c>
      <c r="N96" s="7">
        <v>17</v>
      </c>
      <c r="O96" s="7">
        <v>15</v>
      </c>
      <c r="P96" s="7">
        <v>1</v>
      </c>
      <c r="Q96" s="7"/>
      <c r="R96" s="7"/>
      <c r="S96" s="7"/>
      <c r="T96" s="13">
        <f t="shared" si="4"/>
        <v>33</v>
      </c>
      <c r="U96" s="16">
        <f t="shared" si="5"/>
        <v>7.4846904059877525E-3</v>
      </c>
    </row>
    <row r="97" spans="1:21">
      <c r="A97" s="11" t="s">
        <v>79</v>
      </c>
      <c r="B97" s="7"/>
      <c r="C97" s="7">
        <v>3</v>
      </c>
      <c r="D97" s="7"/>
      <c r="E97" s="7">
        <v>75</v>
      </c>
      <c r="F97" s="7">
        <v>5</v>
      </c>
      <c r="G97" s="7">
        <v>2</v>
      </c>
      <c r="H97" s="7">
        <v>85</v>
      </c>
      <c r="M97" s="11" t="s">
        <v>1181</v>
      </c>
      <c r="N97" s="7">
        <v>22</v>
      </c>
      <c r="O97" s="7">
        <v>8</v>
      </c>
      <c r="P97" s="7">
        <v>1</v>
      </c>
      <c r="Q97" s="7"/>
      <c r="R97" s="7"/>
      <c r="S97" s="7"/>
      <c r="T97" s="13">
        <f t="shared" si="4"/>
        <v>31</v>
      </c>
      <c r="U97" s="16">
        <f t="shared" si="5"/>
        <v>7.0310728056248578E-3</v>
      </c>
    </row>
    <row r="98" spans="1:21">
      <c r="A98" s="11" t="s">
        <v>1167</v>
      </c>
      <c r="B98" s="7">
        <v>10</v>
      </c>
      <c r="C98" s="7">
        <v>27</v>
      </c>
      <c r="D98" s="7">
        <v>11</v>
      </c>
      <c r="E98" s="7">
        <v>5</v>
      </c>
      <c r="F98" s="7">
        <v>19</v>
      </c>
      <c r="G98" s="7">
        <v>9</v>
      </c>
      <c r="H98" s="7">
        <v>81</v>
      </c>
      <c r="M98" s="11" t="s">
        <v>199</v>
      </c>
      <c r="N98" s="7">
        <v>14</v>
      </c>
      <c r="O98" s="7">
        <v>15</v>
      </c>
      <c r="P98" s="7"/>
      <c r="Q98" s="7"/>
      <c r="R98" s="7"/>
      <c r="S98" s="7"/>
      <c r="T98" s="13">
        <f t="shared" si="4"/>
        <v>29</v>
      </c>
      <c r="U98" s="16">
        <f t="shared" si="5"/>
        <v>6.577455205261964E-3</v>
      </c>
    </row>
    <row r="99" spans="1:21">
      <c r="A99" s="11" t="s">
        <v>1244</v>
      </c>
      <c r="B99" s="7"/>
      <c r="C99" s="7"/>
      <c r="D99" s="7">
        <v>23</v>
      </c>
      <c r="E99" s="7">
        <v>9</v>
      </c>
      <c r="F99" s="7">
        <v>27</v>
      </c>
      <c r="G99" s="7">
        <v>16</v>
      </c>
      <c r="H99" s="7">
        <v>75</v>
      </c>
      <c r="M99" s="11" t="s">
        <v>338</v>
      </c>
      <c r="N99" s="7">
        <v>8</v>
      </c>
      <c r="O99" s="7">
        <v>10</v>
      </c>
      <c r="P99" s="7">
        <v>8</v>
      </c>
      <c r="Q99" s="7"/>
      <c r="R99" s="7"/>
      <c r="S99" s="7"/>
      <c r="T99" s="13">
        <f t="shared" si="4"/>
        <v>26</v>
      </c>
      <c r="U99" s="16">
        <f t="shared" si="5"/>
        <v>5.8970288047176227E-3</v>
      </c>
    </row>
    <row r="100" spans="1:21">
      <c r="A100" s="11" t="s">
        <v>464</v>
      </c>
      <c r="B100" s="7">
        <v>8</v>
      </c>
      <c r="C100" s="7">
        <v>9</v>
      </c>
      <c r="D100" s="7">
        <v>4</v>
      </c>
      <c r="E100" s="7">
        <v>13</v>
      </c>
      <c r="F100" s="7">
        <v>9</v>
      </c>
      <c r="G100" s="7">
        <v>14</v>
      </c>
      <c r="H100" s="7">
        <v>57</v>
      </c>
      <c r="M100" s="11" t="s">
        <v>1234</v>
      </c>
      <c r="N100" s="7"/>
      <c r="O100" s="7">
        <v>2</v>
      </c>
      <c r="P100" s="7">
        <v>23</v>
      </c>
      <c r="Q100" s="7"/>
      <c r="R100" s="7"/>
      <c r="S100" s="7"/>
      <c r="T100" s="13">
        <f t="shared" si="4"/>
        <v>25</v>
      </c>
      <c r="U100" s="16">
        <f t="shared" si="5"/>
        <v>5.6702200045361762E-3</v>
      </c>
    </row>
    <row r="101" spans="1:21">
      <c r="A101" s="11" t="s">
        <v>615</v>
      </c>
      <c r="B101" s="7">
        <v>7</v>
      </c>
      <c r="C101" s="7">
        <v>8</v>
      </c>
      <c r="D101" s="7">
        <v>6</v>
      </c>
      <c r="E101" s="7">
        <v>11</v>
      </c>
      <c r="F101" s="7">
        <v>13</v>
      </c>
      <c r="G101" s="7">
        <v>3</v>
      </c>
      <c r="H101" s="7">
        <v>48</v>
      </c>
      <c r="M101" s="11" t="s">
        <v>1244</v>
      </c>
      <c r="N101" s="7"/>
      <c r="O101" s="7"/>
      <c r="P101" s="7">
        <v>23</v>
      </c>
      <c r="Q101" s="7"/>
      <c r="R101" s="7"/>
      <c r="S101" s="7"/>
      <c r="T101" s="13">
        <f t="shared" si="4"/>
        <v>23</v>
      </c>
      <c r="U101" s="16">
        <f t="shared" si="5"/>
        <v>5.2166024041732815E-3</v>
      </c>
    </row>
    <row r="102" spans="1:21">
      <c r="A102" s="11" t="s">
        <v>1199</v>
      </c>
      <c r="B102" s="7">
        <v>4</v>
      </c>
      <c r="C102" s="7">
        <v>8</v>
      </c>
      <c r="D102" s="7">
        <v>3</v>
      </c>
      <c r="E102" s="7">
        <v>5</v>
      </c>
      <c r="F102" s="7">
        <v>16</v>
      </c>
      <c r="G102" s="7">
        <v>11</v>
      </c>
      <c r="H102" s="7">
        <v>47</v>
      </c>
      <c r="M102" s="11" t="s">
        <v>1159</v>
      </c>
      <c r="N102" s="7">
        <v>15</v>
      </c>
      <c r="O102" s="7">
        <v>8</v>
      </c>
      <c r="P102" s="7"/>
      <c r="Q102" s="7"/>
      <c r="R102" s="7"/>
      <c r="S102" s="7"/>
      <c r="T102" s="13">
        <f t="shared" si="4"/>
        <v>23</v>
      </c>
      <c r="U102" s="16">
        <f t="shared" si="5"/>
        <v>5.2166024041732815E-3</v>
      </c>
    </row>
    <row r="103" spans="1:21">
      <c r="A103" s="11" t="s">
        <v>338</v>
      </c>
      <c r="B103" s="7">
        <v>8</v>
      </c>
      <c r="C103" s="7">
        <v>10</v>
      </c>
      <c r="D103" s="7">
        <v>8</v>
      </c>
      <c r="E103" s="7">
        <v>6</v>
      </c>
      <c r="F103" s="7">
        <v>6</v>
      </c>
      <c r="G103" s="7">
        <v>7</v>
      </c>
      <c r="H103" s="7">
        <v>45</v>
      </c>
      <c r="M103" s="11" t="s">
        <v>464</v>
      </c>
      <c r="N103" s="7">
        <v>8</v>
      </c>
      <c r="O103" s="7">
        <v>9</v>
      </c>
      <c r="P103" s="7">
        <v>4</v>
      </c>
      <c r="Q103" s="7"/>
      <c r="R103" s="7"/>
      <c r="S103" s="7"/>
      <c r="T103" s="13">
        <f t="shared" si="4"/>
        <v>21</v>
      </c>
      <c r="U103" s="16">
        <f t="shared" si="5"/>
        <v>4.7629848038103877E-3</v>
      </c>
    </row>
    <row r="104" spans="1:21">
      <c r="A104" s="11" t="s">
        <v>1204</v>
      </c>
      <c r="B104" s="7">
        <v>6</v>
      </c>
      <c r="C104" s="7">
        <v>3</v>
      </c>
      <c r="D104" s="7">
        <v>9</v>
      </c>
      <c r="E104" s="7">
        <v>3</v>
      </c>
      <c r="F104" s="7">
        <v>16</v>
      </c>
      <c r="G104" s="7">
        <v>8</v>
      </c>
      <c r="H104" s="7">
        <v>45</v>
      </c>
      <c r="M104" s="11" t="s">
        <v>615</v>
      </c>
      <c r="N104" s="7">
        <v>7</v>
      </c>
      <c r="O104" s="7">
        <v>8</v>
      </c>
      <c r="P104" s="7">
        <v>6</v>
      </c>
      <c r="Q104" s="7"/>
      <c r="R104" s="7"/>
      <c r="S104" s="7"/>
      <c r="T104" s="13">
        <f t="shared" si="4"/>
        <v>21</v>
      </c>
      <c r="U104" s="16">
        <f t="shared" si="5"/>
        <v>4.7629848038103877E-3</v>
      </c>
    </row>
    <row r="105" spans="1:21">
      <c r="A105" s="11" t="s">
        <v>331</v>
      </c>
      <c r="B105" s="7">
        <v>19</v>
      </c>
      <c r="C105" s="7">
        <v>24</v>
      </c>
      <c r="D105" s="7">
        <v>2</v>
      </c>
      <c r="E105" s="7"/>
      <c r="F105" s="7"/>
      <c r="G105" s="7"/>
      <c r="H105" s="7">
        <v>45</v>
      </c>
      <c r="M105" s="11" t="s">
        <v>319</v>
      </c>
      <c r="N105" s="7">
        <v>8</v>
      </c>
      <c r="O105" s="7">
        <v>6</v>
      </c>
      <c r="P105" s="7">
        <v>5</v>
      </c>
      <c r="Q105" s="7"/>
      <c r="R105" s="7"/>
      <c r="S105" s="7"/>
      <c r="T105" s="13">
        <f t="shared" si="4"/>
        <v>19</v>
      </c>
      <c r="U105" s="16">
        <f t="shared" si="5"/>
        <v>4.3093672034474938E-3</v>
      </c>
    </row>
    <row r="106" spans="1:21">
      <c r="A106" s="11" t="s">
        <v>1216</v>
      </c>
      <c r="B106" s="7">
        <v>6</v>
      </c>
      <c r="C106" s="7"/>
      <c r="D106" s="7">
        <v>10</v>
      </c>
      <c r="E106" s="7"/>
      <c r="F106" s="7">
        <v>9</v>
      </c>
      <c r="G106" s="7">
        <v>13</v>
      </c>
      <c r="H106" s="7">
        <v>38</v>
      </c>
      <c r="M106" s="11" t="s">
        <v>1242</v>
      </c>
      <c r="N106" s="7"/>
      <c r="O106" s="7"/>
      <c r="P106" s="7">
        <v>18</v>
      </c>
      <c r="Q106" s="7"/>
      <c r="R106" s="7"/>
      <c r="S106" s="7"/>
      <c r="T106" s="13">
        <f t="shared" si="4"/>
        <v>18</v>
      </c>
      <c r="U106" s="16">
        <f t="shared" si="5"/>
        <v>4.0825584032660464E-3</v>
      </c>
    </row>
    <row r="107" spans="1:21">
      <c r="A107" s="11" t="s">
        <v>1159</v>
      </c>
      <c r="B107" s="7">
        <v>15</v>
      </c>
      <c r="C107" s="7">
        <v>8</v>
      </c>
      <c r="D107" s="7"/>
      <c r="E107" s="7">
        <v>7</v>
      </c>
      <c r="F107" s="7"/>
      <c r="G107" s="7">
        <v>4</v>
      </c>
      <c r="H107" s="7">
        <v>34</v>
      </c>
      <c r="M107" s="11" t="s">
        <v>1204</v>
      </c>
      <c r="N107" s="7">
        <v>6</v>
      </c>
      <c r="O107" s="7">
        <v>3</v>
      </c>
      <c r="P107" s="7">
        <v>9</v>
      </c>
      <c r="Q107" s="7"/>
      <c r="R107" s="7"/>
      <c r="S107" s="7"/>
      <c r="T107" s="13">
        <f t="shared" si="4"/>
        <v>18</v>
      </c>
      <c r="U107" s="16">
        <f t="shared" si="5"/>
        <v>4.0825584032660464E-3</v>
      </c>
    </row>
    <row r="108" spans="1:21">
      <c r="A108" s="11" t="s">
        <v>199</v>
      </c>
      <c r="B108" s="7">
        <v>14</v>
      </c>
      <c r="C108" s="7">
        <v>15</v>
      </c>
      <c r="D108" s="7"/>
      <c r="E108" s="7"/>
      <c r="F108" s="7">
        <v>4</v>
      </c>
      <c r="G108" s="7"/>
      <c r="H108" s="7">
        <v>33</v>
      </c>
      <c r="M108" s="11" t="s">
        <v>1235</v>
      </c>
      <c r="N108" s="7"/>
      <c r="O108" s="7">
        <v>18</v>
      </c>
      <c r="P108" s="7"/>
      <c r="Q108" s="7"/>
      <c r="R108" s="7"/>
      <c r="S108" s="7"/>
      <c r="T108" s="13">
        <f t="shared" ref="T108:T139" si="6">SUM(N108:S108)</f>
        <v>18</v>
      </c>
      <c r="U108" s="16">
        <f t="shared" si="5"/>
        <v>4.0825584032660464E-3</v>
      </c>
    </row>
    <row r="109" spans="1:21">
      <c r="A109" s="11" t="s">
        <v>1181</v>
      </c>
      <c r="B109" s="7">
        <v>22</v>
      </c>
      <c r="C109" s="7">
        <v>8</v>
      </c>
      <c r="D109" s="7">
        <v>1</v>
      </c>
      <c r="E109" s="7">
        <v>1</v>
      </c>
      <c r="F109" s="7"/>
      <c r="G109" s="7"/>
      <c r="H109" s="7">
        <v>32</v>
      </c>
      <c r="M109" s="11" t="s">
        <v>1216</v>
      </c>
      <c r="N109" s="7">
        <v>6</v>
      </c>
      <c r="O109" s="7"/>
      <c r="P109" s="7">
        <v>10</v>
      </c>
      <c r="Q109" s="7"/>
      <c r="R109" s="7"/>
      <c r="S109" s="7"/>
      <c r="T109" s="13">
        <f t="shared" si="6"/>
        <v>16</v>
      </c>
      <c r="U109" s="16">
        <f t="shared" si="5"/>
        <v>3.6289408029031526E-3</v>
      </c>
    </row>
    <row r="110" spans="1:21">
      <c r="A110" s="11" t="s">
        <v>1248</v>
      </c>
      <c r="B110" s="7"/>
      <c r="C110" s="7"/>
      <c r="D110" s="7">
        <v>9</v>
      </c>
      <c r="E110" s="7">
        <v>9</v>
      </c>
      <c r="F110" s="7">
        <v>7</v>
      </c>
      <c r="G110" s="7">
        <v>7</v>
      </c>
      <c r="H110" s="7">
        <v>32</v>
      </c>
      <c r="M110" s="11" t="s">
        <v>1199</v>
      </c>
      <c r="N110" s="7">
        <v>4</v>
      </c>
      <c r="O110" s="7">
        <v>8</v>
      </c>
      <c r="P110" s="7">
        <v>3</v>
      </c>
      <c r="Q110" s="7"/>
      <c r="R110" s="7"/>
      <c r="S110" s="7"/>
      <c r="T110" s="13">
        <f t="shared" si="6"/>
        <v>15</v>
      </c>
      <c r="U110" s="16">
        <f t="shared" si="5"/>
        <v>3.4021320027217057E-3</v>
      </c>
    </row>
    <row r="111" spans="1:21">
      <c r="A111" s="11" t="s">
        <v>319</v>
      </c>
      <c r="B111" s="7">
        <v>8</v>
      </c>
      <c r="C111" s="7">
        <v>6</v>
      </c>
      <c r="D111" s="7">
        <v>5</v>
      </c>
      <c r="E111" s="7">
        <v>6</v>
      </c>
      <c r="F111" s="7"/>
      <c r="G111" s="7">
        <v>7</v>
      </c>
      <c r="H111" s="7">
        <v>32</v>
      </c>
      <c r="M111" s="11" t="s">
        <v>159</v>
      </c>
      <c r="N111" s="7">
        <v>7</v>
      </c>
      <c r="O111" s="7">
        <v>7</v>
      </c>
      <c r="P111" s="7"/>
      <c r="Q111" s="7"/>
      <c r="R111" s="7"/>
      <c r="S111" s="7"/>
      <c r="T111" s="13">
        <f t="shared" si="6"/>
        <v>14</v>
      </c>
      <c r="U111" s="16">
        <f t="shared" si="5"/>
        <v>3.1753232025402587E-3</v>
      </c>
    </row>
    <row r="112" spans="1:21">
      <c r="A112" s="11" t="s">
        <v>159</v>
      </c>
      <c r="B112" s="7">
        <v>7</v>
      </c>
      <c r="C112" s="7">
        <v>7</v>
      </c>
      <c r="D112" s="7"/>
      <c r="E112" s="7">
        <v>6</v>
      </c>
      <c r="F112" s="7">
        <v>7</v>
      </c>
      <c r="G112" s="7">
        <v>4</v>
      </c>
      <c r="H112" s="7">
        <v>31</v>
      </c>
      <c r="M112" s="11" t="s">
        <v>1194</v>
      </c>
      <c r="N112" s="7">
        <v>14</v>
      </c>
      <c r="O112" s="7"/>
      <c r="P112" s="7"/>
      <c r="Q112" s="7"/>
      <c r="R112" s="7"/>
      <c r="S112" s="7"/>
      <c r="T112" s="13">
        <f t="shared" si="6"/>
        <v>14</v>
      </c>
      <c r="U112" s="16">
        <f t="shared" si="5"/>
        <v>3.1753232025402587E-3</v>
      </c>
    </row>
    <row r="113" spans="1:21">
      <c r="A113" s="11" t="s">
        <v>1242</v>
      </c>
      <c r="B113" s="7"/>
      <c r="C113" s="7"/>
      <c r="D113" s="7">
        <v>18</v>
      </c>
      <c r="E113" s="7">
        <v>11</v>
      </c>
      <c r="F113" s="7"/>
      <c r="G113" s="7"/>
      <c r="H113" s="7">
        <v>29</v>
      </c>
      <c r="M113" s="11" t="s">
        <v>1217</v>
      </c>
      <c r="N113" s="7">
        <v>6</v>
      </c>
      <c r="O113" s="7">
        <v>8</v>
      </c>
      <c r="P113" s="7"/>
      <c r="Q113" s="7"/>
      <c r="R113" s="7"/>
      <c r="S113" s="7"/>
      <c r="T113" s="13">
        <f t="shared" si="6"/>
        <v>14</v>
      </c>
      <c r="U113" s="16">
        <f t="shared" si="5"/>
        <v>3.1753232025402587E-3</v>
      </c>
    </row>
    <row r="114" spans="1:21">
      <c r="A114" s="11" t="s">
        <v>364</v>
      </c>
      <c r="B114" s="7">
        <v>2</v>
      </c>
      <c r="C114" s="7">
        <v>7</v>
      </c>
      <c r="D114" s="7">
        <v>2</v>
      </c>
      <c r="E114" s="7">
        <v>9</v>
      </c>
      <c r="F114" s="7">
        <v>3</v>
      </c>
      <c r="G114" s="7">
        <v>4</v>
      </c>
      <c r="H114" s="7">
        <v>27</v>
      </c>
      <c r="M114" s="11" t="s">
        <v>1225</v>
      </c>
      <c r="N114" s="7">
        <v>4</v>
      </c>
      <c r="O114" s="7">
        <v>1</v>
      </c>
      <c r="P114" s="7">
        <v>9</v>
      </c>
      <c r="Q114" s="7"/>
      <c r="R114" s="7"/>
      <c r="S114" s="7"/>
      <c r="T114" s="13">
        <f t="shared" si="6"/>
        <v>14</v>
      </c>
      <c r="U114" s="16">
        <f t="shared" si="5"/>
        <v>3.1753232025402587E-3</v>
      </c>
    </row>
    <row r="115" spans="1:21">
      <c r="A115" s="11" t="s">
        <v>1214</v>
      </c>
      <c r="B115" s="7">
        <v>1</v>
      </c>
      <c r="C115" s="7">
        <v>1</v>
      </c>
      <c r="D115" s="7"/>
      <c r="E115" s="7">
        <v>5</v>
      </c>
      <c r="F115" s="7">
        <v>10</v>
      </c>
      <c r="G115" s="7">
        <v>9</v>
      </c>
      <c r="H115" s="7">
        <v>26</v>
      </c>
      <c r="M115" s="11" t="s">
        <v>364</v>
      </c>
      <c r="N115" s="7">
        <v>2</v>
      </c>
      <c r="O115" s="7">
        <v>7</v>
      </c>
      <c r="P115" s="7">
        <v>2</v>
      </c>
      <c r="Q115" s="7"/>
      <c r="R115" s="7"/>
      <c r="S115" s="7"/>
      <c r="T115" s="13">
        <f t="shared" si="6"/>
        <v>11</v>
      </c>
      <c r="U115" s="16">
        <f t="shared" si="5"/>
        <v>2.4948968019959175E-3</v>
      </c>
    </row>
    <row r="116" spans="1:21">
      <c r="A116" s="11" t="s">
        <v>292</v>
      </c>
      <c r="B116" s="7">
        <v>1</v>
      </c>
      <c r="C116" s="7"/>
      <c r="D116" s="7"/>
      <c r="E116" s="7">
        <v>17</v>
      </c>
      <c r="F116" s="7">
        <v>5</v>
      </c>
      <c r="G116" s="7">
        <v>2</v>
      </c>
      <c r="H116" s="7">
        <v>25</v>
      </c>
      <c r="M116" s="11" t="s">
        <v>1149</v>
      </c>
      <c r="N116" s="7">
        <v>8</v>
      </c>
      <c r="O116" s="7"/>
      <c r="P116" s="7">
        <v>3</v>
      </c>
      <c r="Q116" s="7"/>
      <c r="R116" s="7"/>
      <c r="S116" s="7"/>
      <c r="T116" s="13">
        <f t="shared" si="6"/>
        <v>11</v>
      </c>
      <c r="U116" s="16">
        <f t="shared" si="5"/>
        <v>2.4948968019959175E-3</v>
      </c>
    </row>
    <row r="117" spans="1:21">
      <c r="A117" s="11" t="s">
        <v>1170</v>
      </c>
      <c r="B117" s="7">
        <v>4</v>
      </c>
      <c r="C117" s="7">
        <v>5</v>
      </c>
      <c r="D117" s="7"/>
      <c r="E117" s="7">
        <v>8</v>
      </c>
      <c r="F117" s="7">
        <v>2</v>
      </c>
      <c r="G117" s="7">
        <v>4</v>
      </c>
      <c r="H117" s="7">
        <v>23</v>
      </c>
      <c r="M117" s="11" t="s">
        <v>1215</v>
      </c>
      <c r="N117" s="7">
        <v>5</v>
      </c>
      <c r="O117" s="7"/>
      <c r="P117" s="7">
        <v>5</v>
      </c>
      <c r="Q117" s="7"/>
      <c r="R117" s="7"/>
      <c r="S117" s="7"/>
      <c r="T117" s="13">
        <f t="shared" si="6"/>
        <v>10</v>
      </c>
      <c r="U117" s="16">
        <f t="shared" si="5"/>
        <v>2.2680880018144706E-3</v>
      </c>
    </row>
    <row r="118" spans="1:21">
      <c r="A118" s="11" t="s">
        <v>347</v>
      </c>
      <c r="B118" s="7">
        <v>2</v>
      </c>
      <c r="C118" s="7">
        <v>2</v>
      </c>
      <c r="D118" s="7"/>
      <c r="E118" s="7">
        <v>3</v>
      </c>
      <c r="F118" s="7">
        <v>3</v>
      </c>
      <c r="G118" s="7">
        <v>13</v>
      </c>
      <c r="H118" s="7">
        <v>23</v>
      </c>
      <c r="M118" s="11" t="s">
        <v>1248</v>
      </c>
      <c r="N118" s="7"/>
      <c r="O118" s="7"/>
      <c r="P118" s="7">
        <v>9</v>
      </c>
      <c r="Q118" s="7"/>
      <c r="R118" s="7"/>
      <c r="S118" s="7"/>
      <c r="T118" s="13">
        <f t="shared" si="6"/>
        <v>9</v>
      </c>
      <c r="U118" s="16">
        <f t="shared" si="5"/>
        <v>2.0412792016330232E-3</v>
      </c>
    </row>
    <row r="119" spans="1:21">
      <c r="A119" s="11" t="s">
        <v>1217</v>
      </c>
      <c r="B119" s="7">
        <v>6</v>
      </c>
      <c r="C119" s="7">
        <v>8</v>
      </c>
      <c r="D119" s="7"/>
      <c r="E119" s="7"/>
      <c r="F119" s="7"/>
      <c r="G119" s="7">
        <v>8</v>
      </c>
      <c r="H119" s="7">
        <v>22</v>
      </c>
      <c r="M119" s="11" t="s">
        <v>1170</v>
      </c>
      <c r="N119" s="7">
        <v>4</v>
      </c>
      <c r="O119" s="7">
        <v>5</v>
      </c>
      <c r="P119" s="7"/>
      <c r="Q119" s="7"/>
      <c r="R119" s="7"/>
      <c r="S119" s="7"/>
      <c r="T119" s="13">
        <f t="shared" si="6"/>
        <v>9</v>
      </c>
      <c r="U119" s="16">
        <f t="shared" si="5"/>
        <v>2.0412792016330232E-3</v>
      </c>
    </row>
    <row r="120" spans="1:21">
      <c r="A120" s="11" t="s">
        <v>1235</v>
      </c>
      <c r="B120" s="7"/>
      <c r="C120" s="7">
        <v>18</v>
      </c>
      <c r="D120" s="7"/>
      <c r="E120" s="7">
        <v>1</v>
      </c>
      <c r="F120" s="7"/>
      <c r="G120" s="7">
        <v>2</v>
      </c>
      <c r="H120" s="7">
        <v>21</v>
      </c>
      <c r="M120" s="11" t="s">
        <v>1179</v>
      </c>
      <c r="N120" s="7">
        <v>3</v>
      </c>
      <c r="O120" s="7">
        <v>3</v>
      </c>
      <c r="P120" s="7">
        <v>3</v>
      </c>
      <c r="Q120" s="7"/>
      <c r="R120" s="7"/>
      <c r="S120" s="7"/>
      <c r="T120" s="13">
        <f t="shared" si="6"/>
        <v>9</v>
      </c>
      <c r="U120" s="16">
        <f t="shared" si="5"/>
        <v>2.0412792016330232E-3</v>
      </c>
    </row>
    <row r="121" spans="1:21">
      <c r="A121" s="11" t="s">
        <v>1218</v>
      </c>
      <c r="B121" s="7">
        <v>1</v>
      </c>
      <c r="C121" s="7">
        <v>1</v>
      </c>
      <c r="D121" s="7">
        <v>1</v>
      </c>
      <c r="E121" s="7">
        <v>9</v>
      </c>
      <c r="F121" s="7">
        <v>6</v>
      </c>
      <c r="G121" s="7">
        <v>2</v>
      </c>
      <c r="H121" s="7">
        <v>20</v>
      </c>
      <c r="M121" s="11" t="s">
        <v>1169</v>
      </c>
      <c r="N121" s="7">
        <v>7</v>
      </c>
      <c r="O121" s="7">
        <v>2</v>
      </c>
      <c r="P121" s="7"/>
      <c r="Q121" s="7"/>
      <c r="R121" s="7"/>
      <c r="S121" s="7"/>
      <c r="T121" s="13">
        <f t="shared" si="6"/>
        <v>9</v>
      </c>
      <c r="U121" s="16">
        <f t="shared" si="5"/>
        <v>2.0412792016330232E-3</v>
      </c>
    </row>
    <row r="122" spans="1:21">
      <c r="A122" s="11" t="s">
        <v>1228</v>
      </c>
      <c r="B122" s="7">
        <v>2</v>
      </c>
      <c r="C122" s="7">
        <v>1</v>
      </c>
      <c r="D122" s="7"/>
      <c r="E122" s="7">
        <v>1</v>
      </c>
      <c r="F122" s="7"/>
      <c r="G122" s="7">
        <v>16</v>
      </c>
      <c r="H122" s="7">
        <v>20</v>
      </c>
      <c r="M122" s="11" t="s">
        <v>1233</v>
      </c>
      <c r="N122" s="7"/>
      <c r="O122" s="7">
        <v>8</v>
      </c>
      <c r="P122" s="7">
        <v>1</v>
      </c>
      <c r="Q122" s="7"/>
      <c r="R122" s="7"/>
      <c r="S122" s="7"/>
      <c r="T122" s="13">
        <f t="shared" si="6"/>
        <v>9</v>
      </c>
      <c r="U122" s="16">
        <f t="shared" si="5"/>
        <v>2.0412792016330232E-3</v>
      </c>
    </row>
    <row r="123" spans="1:21">
      <c r="A123" s="11" t="s">
        <v>1194</v>
      </c>
      <c r="B123" s="7">
        <v>14</v>
      </c>
      <c r="C123" s="7"/>
      <c r="D123" s="7"/>
      <c r="E123" s="7">
        <v>1</v>
      </c>
      <c r="F123" s="7">
        <v>2</v>
      </c>
      <c r="G123" s="7">
        <v>2</v>
      </c>
      <c r="H123" s="7">
        <v>19</v>
      </c>
      <c r="M123" s="11" t="s">
        <v>1211</v>
      </c>
      <c r="N123" s="7">
        <v>1</v>
      </c>
      <c r="O123" s="7">
        <v>4</v>
      </c>
      <c r="P123" s="7">
        <v>3</v>
      </c>
      <c r="Q123" s="7"/>
      <c r="R123" s="7"/>
      <c r="S123" s="7"/>
      <c r="T123" s="13">
        <f t="shared" si="6"/>
        <v>8</v>
      </c>
      <c r="U123" s="16">
        <f t="shared" si="5"/>
        <v>1.8144704014515763E-3</v>
      </c>
    </row>
    <row r="124" spans="1:21">
      <c r="A124" s="11" t="s">
        <v>1215</v>
      </c>
      <c r="B124" s="7">
        <v>5</v>
      </c>
      <c r="C124" s="7"/>
      <c r="D124" s="7">
        <v>5</v>
      </c>
      <c r="E124" s="7"/>
      <c r="F124" s="7">
        <v>4</v>
      </c>
      <c r="G124" s="7">
        <v>4</v>
      </c>
      <c r="H124" s="7">
        <v>18</v>
      </c>
      <c r="M124" s="11" t="s">
        <v>1245</v>
      </c>
      <c r="N124" s="7"/>
      <c r="O124" s="7"/>
      <c r="P124" s="7">
        <v>8</v>
      </c>
      <c r="Q124" s="7"/>
      <c r="R124" s="7"/>
      <c r="S124" s="7"/>
      <c r="T124" s="13">
        <f t="shared" si="6"/>
        <v>8</v>
      </c>
      <c r="U124" s="16">
        <f t="shared" si="5"/>
        <v>1.8144704014515763E-3</v>
      </c>
    </row>
    <row r="125" spans="1:21">
      <c r="A125" s="11" t="s">
        <v>1174</v>
      </c>
      <c r="B125" s="7"/>
      <c r="C125" s="7">
        <v>6</v>
      </c>
      <c r="D125" s="7"/>
      <c r="E125" s="7">
        <v>5</v>
      </c>
      <c r="F125" s="7">
        <v>5</v>
      </c>
      <c r="G125" s="7"/>
      <c r="H125" s="7">
        <v>16</v>
      </c>
      <c r="M125" s="11" t="s">
        <v>1237</v>
      </c>
      <c r="N125" s="7"/>
      <c r="O125" s="7">
        <v>4</v>
      </c>
      <c r="P125" s="7">
        <v>3</v>
      </c>
      <c r="Q125" s="7"/>
      <c r="R125" s="7"/>
      <c r="S125" s="7"/>
      <c r="T125" s="13">
        <f t="shared" si="6"/>
        <v>7</v>
      </c>
      <c r="U125" s="16">
        <f t="shared" si="5"/>
        <v>1.5876616012701294E-3</v>
      </c>
    </row>
    <row r="126" spans="1:21">
      <c r="A126" s="11" t="s">
        <v>1179</v>
      </c>
      <c r="B126" s="7">
        <v>3</v>
      </c>
      <c r="C126" s="7">
        <v>3</v>
      </c>
      <c r="D126" s="7">
        <v>3</v>
      </c>
      <c r="E126" s="7">
        <v>3</v>
      </c>
      <c r="F126" s="7"/>
      <c r="G126" s="7">
        <v>3</v>
      </c>
      <c r="H126" s="7">
        <v>15</v>
      </c>
      <c r="M126" s="11" t="s">
        <v>1208</v>
      </c>
      <c r="N126" s="7">
        <v>6</v>
      </c>
      <c r="O126" s="7"/>
      <c r="P126" s="7">
        <v>1</v>
      </c>
      <c r="Q126" s="7"/>
      <c r="R126" s="7"/>
      <c r="S126" s="7"/>
      <c r="T126" s="13">
        <f t="shared" si="6"/>
        <v>7</v>
      </c>
      <c r="U126" s="16">
        <f t="shared" si="5"/>
        <v>1.5876616012701294E-3</v>
      </c>
    </row>
    <row r="127" spans="1:21">
      <c r="A127" s="11" t="s">
        <v>1149</v>
      </c>
      <c r="B127" s="7">
        <v>8</v>
      </c>
      <c r="C127" s="7"/>
      <c r="D127" s="7">
        <v>3</v>
      </c>
      <c r="E127" s="7">
        <v>3</v>
      </c>
      <c r="F127" s="7">
        <v>1</v>
      </c>
      <c r="G127" s="7"/>
      <c r="H127" s="7">
        <v>15</v>
      </c>
      <c r="M127" s="11" t="s">
        <v>1202</v>
      </c>
      <c r="N127" s="7">
        <v>3</v>
      </c>
      <c r="O127" s="7">
        <v>3</v>
      </c>
      <c r="P127" s="7">
        <v>1</v>
      </c>
      <c r="Q127" s="7"/>
      <c r="R127" s="7"/>
      <c r="S127" s="7"/>
      <c r="T127" s="13">
        <f t="shared" si="6"/>
        <v>7</v>
      </c>
      <c r="U127" s="16">
        <f t="shared" si="5"/>
        <v>1.5876616012701294E-3</v>
      </c>
    </row>
    <row r="128" spans="1:21">
      <c r="A128" s="11" t="s">
        <v>1225</v>
      </c>
      <c r="B128" s="7">
        <v>4</v>
      </c>
      <c r="C128" s="7">
        <v>1</v>
      </c>
      <c r="D128" s="7">
        <v>9</v>
      </c>
      <c r="E128" s="7"/>
      <c r="F128" s="7"/>
      <c r="G128" s="7"/>
      <c r="H128" s="7">
        <v>14</v>
      </c>
      <c r="M128" s="11" t="s">
        <v>1213</v>
      </c>
      <c r="N128" s="7">
        <v>3</v>
      </c>
      <c r="O128" s="7">
        <v>4</v>
      </c>
      <c r="P128" s="7"/>
      <c r="Q128" s="7"/>
      <c r="R128" s="7"/>
      <c r="S128" s="7"/>
      <c r="T128" s="13">
        <f t="shared" si="6"/>
        <v>7</v>
      </c>
      <c r="U128" s="16">
        <f t="shared" si="5"/>
        <v>1.5876616012701294E-3</v>
      </c>
    </row>
    <row r="129" spans="1:21">
      <c r="A129" s="11" t="s">
        <v>1220</v>
      </c>
      <c r="B129" s="7">
        <v>1</v>
      </c>
      <c r="C129" s="7"/>
      <c r="D129" s="7"/>
      <c r="E129" s="7">
        <v>5</v>
      </c>
      <c r="F129" s="7">
        <v>2</v>
      </c>
      <c r="G129" s="7">
        <v>6</v>
      </c>
      <c r="H129" s="7">
        <v>14</v>
      </c>
      <c r="M129" s="11" t="s">
        <v>1174</v>
      </c>
      <c r="N129" s="7"/>
      <c r="O129" s="7">
        <v>6</v>
      </c>
      <c r="P129" s="7"/>
      <c r="Q129" s="7"/>
      <c r="R129" s="7"/>
      <c r="S129" s="7"/>
      <c r="T129" s="13">
        <f t="shared" si="6"/>
        <v>6</v>
      </c>
      <c r="U129" s="16">
        <f t="shared" si="5"/>
        <v>1.3608528010886822E-3</v>
      </c>
    </row>
    <row r="130" spans="1:21">
      <c r="A130" s="11" t="s">
        <v>1212</v>
      </c>
      <c r="B130" s="7">
        <v>4</v>
      </c>
      <c r="C130" s="7"/>
      <c r="D130" s="7">
        <v>2</v>
      </c>
      <c r="E130" s="7">
        <v>3</v>
      </c>
      <c r="F130" s="7">
        <v>2</v>
      </c>
      <c r="G130" s="7">
        <v>2</v>
      </c>
      <c r="H130" s="7">
        <v>13</v>
      </c>
      <c r="M130" s="11" t="s">
        <v>1232</v>
      </c>
      <c r="N130" s="7"/>
      <c r="O130" s="7">
        <v>6</v>
      </c>
      <c r="P130" s="7"/>
      <c r="Q130" s="7"/>
      <c r="R130" s="7"/>
      <c r="S130" s="7"/>
      <c r="T130" s="13">
        <f t="shared" si="6"/>
        <v>6</v>
      </c>
      <c r="U130" s="16">
        <f t="shared" si="5"/>
        <v>1.3608528010886822E-3</v>
      </c>
    </row>
    <row r="131" spans="1:21">
      <c r="A131" s="11" t="s">
        <v>1169</v>
      </c>
      <c r="B131" s="7">
        <v>7</v>
      </c>
      <c r="C131" s="7">
        <v>2</v>
      </c>
      <c r="D131" s="7"/>
      <c r="E131" s="7">
        <v>2</v>
      </c>
      <c r="F131" s="7"/>
      <c r="G131" s="7">
        <v>1</v>
      </c>
      <c r="H131" s="7">
        <v>12</v>
      </c>
      <c r="M131" s="11" t="s">
        <v>1212</v>
      </c>
      <c r="N131" s="7">
        <v>4</v>
      </c>
      <c r="O131" s="7"/>
      <c r="P131" s="7">
        <v>2</v>
      </c>
      <c r="Q131" s="7"/>
      <c r="R131" s="7"/>
      <c r="S131" s="7"/>
      <c r="T131" s="13">
        <f t="shared" si="6"/>
        <v>6</v>
      </c>
      <c r="U131" s="16">
        <f t="shared" si="5"/>
        <v>1.3608528010886822E-3</v>
      </c>
    </row>
    <row r="132" spans="1:21">
      <c r="A132" s="11" t="s">
        <v>1237</v>
      </c>
      <c r="B132" s="7"/>
      <c r="C132" s="7">
        <v>4</v>
      </c>
      <c r="D132" s="7">
        <v>3</v>
      </c>
      <c r="E132" s="7">
        <v>3</v>
      </c>
      <c r="F132" s="7">
        <v>1</v>
      </c>
      <c r="G132" s="7"/>
      <c r="H132" s="7">
        <v>11</v>
      </c>
      <c r="M132" s="11" t="s">
        <v>1163</v>
      </c>
      <c r="N132" s="7">
        <v>3</v>
      </c>
      <c r="O132" s="7">
        <v>3</v>
      </c>
      <c r="P132" s="7"/>
      <c r="Q132" s="7"/>
      <c r="R132" s="7"/>
      <c r="S132" s="7"/>
      <c r="T132" s="13">
        <f t="shared" si="6"/>
        <v>6</v>
      </c>
      <c r="U132" s="16">
        <f t="shared" si="5"/>
        <v>1.3608528010886822E-3</v>
      </c>
    </row>
    <row r="133" spans="1:21">
      <c r="A133" s="11" t="s">
        <v>1232</v>
      </c>
      <c r="B133" s="7"/>
      <c r="C133" s="7">
        <v>6</v>
      </c>
      <c r="D133" s="7"/>
      <c r="E133" s="7">
        <v>5</v>
      </c>
      <c r="F133" s="7"/>
      <c r="G133" s="7"/>
      <c r="H133" s="7">
        <v>11</v>
      </c>
      <c r="M133" s="11" t="s">
        <v>1226</v>
      </c>
      <c r="N133" s="7">
        <v>1</v>
      </c>
      <c r="O133" s="7">
        <v>4</v>
      </c>
      <c r="P133" s="7">
        <v>1</v>
      </c>
      <c r="Q133" s="7"/>
      <c r="R133" s="7"/>
      <c r="S133" s="7"/>
      <c r="T133" s="13">
        <f t="shared" si="6"/>
        <v>6</v>
      </c>
      <c r="U133" s="16">
        <f t="shared" si="5"/>
        <v>1.3608528010886822E-3</v>
      </c>
    </row>
    <row r="134" spans="1:21">
      <c r="A134" s="11" t="s">
        <v>1163</v>
      </c>
      <c r="B134" s="7">
        <v>3</v>
      </c>
      <c r="C134" s="7">
        <v>3</v>
      </c>
      <c r="D134" s="7"/>
      <c r="E134" s="7">
        <v>2</v>
      </c>
      <c r="F134" s="7">
        <v>1</v>
      </c>
      <c r="G134" s="7">
        <v>2</v>
      </c>
      <c r="H134" s="7">
        <v>11</v>
      </c>
      <c r="M134" s="11" t="s">
        <v>1197</v>
      </c>
      <c r="N134" s="7">
        <v>3</v>
      </c>
      <c r="O134" s="7">
        <v>3</v>
      </c>
      <c r="P134" s="7"/>
      <c r="Q134" s="7"/>
      <c r="R134" s="7"/>
      <c r="S134" s="7"/>
      <c r="T134" s="13">
        <f t="shared" si="6"/>
        <v>6</v>
      </c>
      <c r="U134" s="16">
        <f t="shared" si="5"/>
        <v>1.3608528010886822E-3</v>
      </c>
    </row>
    <row r="135" spans="1:21">
      <c r="A135" s="11" t="s">
        <v>344</v>
      </c>
      <c r="B135" s="7">
        <v>1</v>
      </c>
      <c r="C135" s="7"/>
      <c r="D135" s="7">
        <v>3</v>
      </c>
      <c r="E135" s="7">
        <v>2</v>
      </c>
      <c r="F135" s="7">
        <v>4</v>
      </c>
      <c r="G135" s="7">
        <v>1</v>
      </c>
      <c r="H135" s="7">
        <v>11</v>
      </c>
      <c r="M135" s="11" t="s">
        <v>1229</v>
      </c>
      <c r="N135" s="7">
        <v>1</v>
      </c>
      <c r="O135" s="7">
        <v>1</v>
      </c>
      <c r="P135" s="7">
        <v>3</v>
      </c>
      <c r="Q135" s="7"/>
      <c r="R135" s="7"/>
      <c r="S135" s="7"/>
      <c r="T135" s="13">
        <f t="shared" si="6"/>
        <v>5</v>
      </c>
      <c r="U135" s="16">
        <f t="shared" si="5"/>
        <v>1.1340440009072353E-3</v>
      </c>
    </row>
    <row r="136" spans="1:21">
      <c r="A136" s="11" t="s">
        <v>1223</v>
      </c>
      <c r="B136" s="7">
        <v>1</v>
      </c>
      <c r="C136" s="7">
        <v>1</v>
      </c>
      <c r="D136" s="7">
        <v>1</v>
      </c>
      <c r="E136" s="7">
        <v>1</v>
      </c>
      <c r="F136" s="7">
        <v>4</v>
      </c>
      <c r="G136" s="7">
        <v>2</v>
      </c>
      <c r="H136" s="7">
        <v>10</v>
      </c>
      <c r="M136" s="11" t="s">
        <v>1195</v>
      </c>
      <c r="N136" s="7">
        <v>5</v>
      </c>
      <c r="O136" s="7"/>
      <c r="P136" s="7"/>
      <c r="Q136" s="7"/>
      <c r="R136" s="7"/>
      <c r="S136" s="7"/>
      <c r="T136" s="13">
        <f t="shared" si="6"/>
        <v>5</v>
      </c>
      <c r="U136" s="16">
        <f t="shared" si="5"/>
        <v>1.1340440009072353E-3</v>
      </c>
    </row>
    <row r="137" spans="1:21">
      <c r="A137" s="11" t="s">
        <v>1211</v>
      </c>
      <c r="B137" s="7">
        <v>1</v>
      </c>
      <c r="C137" s="7">
        <v>4</v>
      </c>
      <c r="D137" s="7">
        <v>3</v>
      </c>
      <c r="E137" s="7">
        <v>1</v>
      </c>
      <c r="F137" s="7">
        <v>1</v>
      </c>
      <c r="G137" s="7"/>
      <c r="H137" s="7">
        <v>10</v>
      </c>
      <c r="M137" s="11" t="s">
        <v>1161</v>
      </c>
      <c r="N137" s="7"/>
      <c r="O137" s="7">
        <v>5</v>
      </c>
      <c r="P137" s="7"/>
      <c r="Q137" s="7"/>
      <c r="R137" s="7"/>
      <c r="S137" s="7"/>
      <c r="T137" s="13">
        <f t="shared" si="6"/>
        <v>5</v>
      </c>
      <c r="U137" s="16">
        <f t="shared" si="5"/>
        <v>1.1340440009072353E-3</v>
      </c>
    </row>
    <row r="138" spans="1:21">
      <c r="A138" s="11" t="s">
        <v>465</v>
      </c>
      <c r="B138" s="7"/>
      <c r="C138" s="7">
        <v>1</v>
      </c>
      <c r="D138" s="7"/>
      <c r="E138" s="7">
        <v>4</v>
      </c>
      <c r="F138" s="7"/>
      <c r="G138" s="7">
        <v>4</v>
      </c>
      <c r="H138" s="7">
        <v>9</v>
      </c>
      <c r="M138" s="11" t="s">
        <v>347</v>
      </c>
      <c r="N138" s="7">
        <v>2</v>
      </c>
      <c r="O138" s="7">
        <v>2</v>
      </c>
      <c r="P138" s="7"/>
      <c r="Q138" s="7"/>
      <c r="R138" s="7"/>
      <c r="S138" s="7"/>
      <c r="T138" s="13">
        <f t="shared" si="6"/>
        <v>4</v>
      </c>
      <c r="U138" s="16">
        <f t="shared" si="5"/>
        <v>9.0723520072578815E-4</v>
      </c>
    </row>
    <row r="139" spans="1:21">
      <c r="A139" s="11" t="s">
        <v>1233</v>
      </c>
      <c r="B139" s="7"/>
      <c r="C139" s="7">
        <v>8</v>
      </c>
      <c r="D139" s="7">
        <v>1</v>
      </c>
      <c r="E139" s="7"/>
      <c r="F139" s="7"/>
      <c r="G139" s="7"/>
      <c r="H139" s="7">
        <v>9</v>
      </c>
      <c r="M139" s="11" t="s">
        <v>344</v>
      </c>
      <c r="N139" s="7">
        <v>1</v>
      </c>
      <c r="O139" s="7"/>
      <c r="P139" s="7">
        <v>3</v>
      </c>
      <c r="Q139" s="7"/>
      <c r="R139" s="7"/>
      <c r="S139" s="7"/>
      <c r="T139" s="13">
        <f t="shared" si="6"/>
        <v>4</v>
      </c>
      <c r="U139" s="16">
        <f t="shared" si="5"/>
        <v>9.0723520072578815E-4</v>
      </c>
    </row>
    <row r="140" spans="1:21">
      <c r="A140" s="11" t="s">
        <v>1202</v>
      </c>
      <c r="B140" s="7">
        <v>3</v>
      </c>
      <c r="C140" s="7">
        <v>3</v>
      </c>
      <c r="D140" s="7">
        <v>1</v>
      </c>
      <c r="E140" s="7"/>
      <c r="F140" s="7">
        <v>2</v>
      </c>
      <c r="G140" s="7"/>
      <c r="H140" s="7">
        <v>9</v>
      </c>
      <c r="M140" s="11" t="s">
        <v>1222</v>
      </c>
      <c r="N140" s="7">
        <v>2</v>
      </c>
      <c r="O140" s="7">
        <v>2</v>
      </c>
      <c r="P140" s="7"/>
      <c r="Q140" s="7"/>
      <c r="R140" s="7"/>
      <c r="S140" s="7"/>
      <c r="T140" s="13">
        <f t="shared" ref="T140:T171" si="7">SUM(N140:S140)</f>
        <v>4</v>
      </c>
      <c r="U140" s="16">
        <f t="shared" si="5"/>
        <v>9.0723520072578815E-4</v>
      </c>
    </row>
    <row r="141" spans="1:21">
      <c r="A141" s="11" t="s">
        <v>1173</v>
      </c>
      <c r="B141" s="7"/>
      <c r="C141" s="7">
        <v>3</v>
      </c>
      <c r="D141" s="7"/>
      <c r="E141" s="7"/>
      <c r="F141" s="7"/>
      <c r="G141" s="7">
        <v>5</v>
      </c>
      <c r="H141" s="7">
        <v>8</v>
      </c>
      <c r="M141" s="11" t="s">
        <v>1230</v>
      </c>
      <c r="N141" s="7">
        <v>4</v>
      </c>
      <c r="O141" s="7"/>
      <c r="P141" s="7"/>
      <c r="Q141" s="7"/>
      <c r="R141" s="7"/>
      <c r="S141" s="7"/>
      <c r="T141" s="13">
        <f t="shared" si="7"/>
        <v>4</v>
      </c>
      <c r="U141" s="16">
        <f t="shared" ref="U141:U204" si="8">+T141/$T$212</f>
        <v>9.0723520072578815E-4</v>
      </c>
    </row>
    <row r="142" spans="1:21">
      <c r="A142" s="11" t="s">
        <v>1208</v>
      </c>
      <c r="B142" s="7">
        <v>6</v>
      </c>
      <c r="C142" s="7"/>
      <c r="D142" s="7">
        <v>1</v>
      </c>
      <c r="E142" s="7">
        <v>1</v>
      </c>
      <c r="F142" s="7"/>
      <c r="G142" s="7"/>
      <c r="H142" s="7">
        <v>8</v>
      </c>
      <c r="M142" s="11" t="s">
        <v>1198</v>
      </c>
      <c r="N142" s="7">
        <v>2</v>
      </c>
      <c r="O142" s="7">
        <v>2</v>
      </c>
      <c r="P142" s="7"/>
      <c r="Q142" s="7"/>
      <c r="R142" s="7"/>
      <c r="S142" s="7"/>
      <c r="T142" s="13">
        <f t="shared" si="7"/>
        <v>4</v>
      </c>
      <c r="U142" s="16">
        <f t="shared" si="8"/>
        <v>9.0723520072578815E-4</v>
      </c>
    </row>
    <row r="143" spans="1:21">
      <c r="A143" s="11" t="s">
        <v>1226</v>
      </c>
      <c r="B143" s="7">
        <v>1</v>
      </c>
      <c r="C143" s="7">
        <v>4</v>
      </c>
      <c r="D143" s="7">
        <v>1</v>
      </c>
      <c r="E143" s="7">
        <v>2</v>
      </c>
      <c r="F143" s="7"/>
      <c r="G143" s="7"/>
      <c r="H143" s="7">
        <v>8</v>
      </c>
      <c r="M143" s="11" t="s">
        <v>1227</v>
      </c>
      <c r="N143" s="7">
        <v>2</v>
      </c>
      <c r="O143" s="7">
        <v>1</v>
      </c>
      <c r="P143" s="7">
        <v>1</v>
      </c>
      <c r="Q143" s="7"/>
      <c r="R143" s="7"/>
      <c r="S143" s="7"/>
      <c r="T143" s="13">
        <f t="shared" si="7"/>
        <v>4</v>
      </c>
      <c r="U143" s="16">
        <f t="shared" si="8"/>
        <v>9.0723520072578815E-4</v>
      </c>
    </row>
    <row r="144" spans="1:21">
      <c r="A144" s="11" t="s">
        <v>1254</v>
      </c>
      <c r="B144" s="7"/>
      <c r="C144" s="7"/>
      <c r="D144" s="7"/>
      <c r="E144" s="7">
        <v>2</v>
      </c>
      <c r="F144" s="7">
        <v>1</v>
      </c>
      <c r="G144" s="7">
        <v>5</v>
      </c>
      <c r="H144" s="7">
        <v>8</v>
      </c>
      <c r="M144" s="11" t="s">
        <v>79</v>
      </c>
      <c r="N144" s="7"/>
      <c r="O144" s="7">
        <v>3</v>
      </c>
      <c r="P144" s="7"/>
      <c r="Q144" s="7"/>
      <c r="R144" s="7"/>
      <c r="S144" s="7"/>
      <c r="T144" s="13">
        <f t="shared" si="7"/>
        <v>3</v>
      </c>
      <c r="U144" s="16">
        <f t="shared" si="8"/>
        <v>6.8042640054434111E-4</v>
      </c>
    </row>
    <row r="145" spans="1:21">
      <c r="A145" s="11" t="s">
        <v>1245</v>
      </c>
      <c r="B145" s="7"/>
      <c r="C145" s="7"/>
      <c r="D145" s="7">
        <v>8</v>
      </c>
      <c r="E145" s="7"/>
      <c r="F145" s="7"/>
      <c r="G145" s="7"/>
      <c r="H145" s="7">
        <v>8</v>
      </c>
      <c r="M145" s="11" t="s">
        <v>1218</v>
      </c>
      <c r="N145" s="7">
        <v>1</v>
      </c>
      <c r="O145" s="7">
        <v>1</v>
      </c>
      <c r="P145" s="7">
        <v>1</v>
      </c>
      <c r="Q145" s="7"/>
      <c r="R145" s="7"/>
      <c r="S145" s="7"/>
      <c r="T145" s="13">
        <f t="shared" si="7"/>
        <v>3</v>
      </c>
      <c r="U145" s="16">
        <f t="shared" si="8"/>
        <v>6.8042640054434111E-4</v>
      </c>
    </row>
    <row r="146" spans="1:21">
      <c r="A146" s="11" t="s">
        <v>1241</v>
      </c>
      <c r="B146" s="7"/>
      <c r="C146" s="7">
        <v>1</v>
      </c>
      <c r="D146" s="7"/>
      <c r="E146" s="7"/>
      <c r="F146" s="7">
        <v>3</v>
      </c>
      <c r="G146" s="7">
        <v>3</v>
      </c>
      <c r="H146" s="7">
        <v>7</v>
      </c>
      <c r="M146" s="11" t="s">
        <v>1223</v>
      </c>
      <c r="N146" s="7">
        <v>1</v>
      </c>
      <c r="O146" s="7">
        <v>1</v>
      </c>
      <c r="P146" s="7">
        <v>1</v>
      </c>
      <c r="Q146" s="7"/>
      <c r="R146" s="7"/>
      <c r="S146" s="7"/>
      <c r="T146" s="13">
        <f t="shared" si="7"/>
        <v>3</v>
      </c>
      <c r="U146" s="16">
        <f t="shared" si="8"/>
        <v>6.8042640054434111E-4</v>
      </c>
    </row>
    <row r="147" spans="1:21">
      <c r="A147" s="11" t="s">
        <v>435</v>
      </c>
      <c r="B147" s="7">
        <v>2</v>
      </c>
      <c r="C147" s="7"/>
      <c r="D147" s="7"/>
      <c r="E147" s="7">
        <v>5</v>
      </c>
      <c r="F147" s="7"/>
      <c r="G147" s="7"/>
      <c r="H147" s="7">
        <v>7</v>
      </c>
      <c r="M147" s="11" t="s">
        <v>1228</v>
      </c>
      <c r="N147" s="7">
        <v>2</v>
      </c>
      <c r="O147" s="7">
        <v>1</v>
      </c>
      <c r="P147" s="7"/>
      <c r="Q147" s="7"/>
      <c r="R147" s="7"/>
      <c r="S147" s="7"/>
      <c r="T147" s="13">
        <f t="shared" si="7"/>
        <v>3</v>
      </c>
      <c r="U147" s="16">
        <f t="shared" si="8"/>
        <v>6.8042640054434111E-4</v>
      </c>
    </row>
    <row r="148" spans="1:21">
      <c r="A148" s="11" t="s">
        <v>1213</v>
      </c>
      <c r="B148" s="7">
        <v>3</v>
      </c>
      <c r="C148" s="7">
        <v>4</v>
      </c>
      <c r="D148" s="7"/>
      <c r="E148" s="7"/>
      <c r="F148" s="7"/>
      <c r="G148" s="7"/>
      <c r="H148" s="7">
        <v>7</v>
      </c>
      <c r="M148" s="11" t="s">
        <v>1192</v>
      </c>
      <c r="N148" s="7">
        <v>2</v>
      </c>
      <c r="O148" s="7"/>
      <c r="P148" s="7">
        <v>1</v>
      </c>
      <c r="Q148" s="7"/>
      <c r="R148" s="7"/>
      <c r="S148" s="7"/>
      <c r="T148" s="13">
        <f t="shared" si="7"/>
        <v>3</v>
      </c>
      <c r="U148" s="16">
        <f t="shared" si="8"/>
        <v>6.8042640054434111E-4</v>
      </c>
    </row>
    <row r="149" spans="1:21">
      <c r="A149" s="11" t="s">
        <v>1229</v>
      </c>
      <c r="B149" s="7">
        <v>1</v>
      </c>
      <c r="C149" s="7">
        <v>1</v>
      </c>
      <c r="D149" s="7">
        <v>3</v>
      </c>
      <c r="E149" s="7">
        <v>1</v>
      </c>
      <c r="F149" s="7">
        <v>1</v>
      </c>
      <c r="G149" s="7"/>
      <c r="H149" s="7">
        <v>7</v>
      </c>
      <c r="M149" s="11" t="s">
        <v>1196</v>
      </c>
      <c r="N149" s="7">
        <v>3</v>
      </c>
      <c r="O149" s="7"/>
      <c r="P149" s="7"/>
      <c r="Q149" s="7"/>
      <c r="R149" s="7"/>
      <c r="S149" s="7"/>
      <c r="T149" s="13">
        <f t="shared" si="7"/>
        <v>3</v>
      </c>
      <c r="U149" s="16">
        <f t="shared" si="8"/>
        <v>6.8042640054434111E-4</v>
      </c>
    </row>
    <row r="150" spans="1:21">
      <c r="A150" s="11" t="s">
        <v>1222</v>
      </c>
      <c r="B150" s="7">
        <v>2</v>
      </c>
      <c r="C150" s="7">
        <v>2</v>
      </c>
      <c r="D150" s="7"/>
      <c r="E150" s="7">
        <v>1</v>
      </c>
      <c r="F150" s="7">
        <v>1</v>
      </c>
      <c r="G150" s="7">
        <v>1</v>
      </c>
      <c r="H150" s="7">
        <v>7</v>
      </c>
      <c r="M150" s="11" t="s">
        <v>1173</v>
      </c>
      <c r="N150" s="7"/>
      <c r="O150" s="7">
        <v>3</v>
      </c>
      <c r="P150" s="7"/>
      <c r="Q150" s="7"/>
      <c r="R150" s="7"/>
      <c r="S150" s="7"/>
      <c r="T150" s="13">
        <f t="shared" si="7"/>
        <v>3</v>
      </c>
      <c r="U150" s="16">
        <f t="shared" si="8"/>
        <v>6.8042640054434111E-4</v>
      </c>
    </row>
    <row r="151" spans="1:21">
      <c r="A151" s="11" t="s">
        <v>891</v>
      </c>
      <c r="B151" s="7"/>
      <c r="C151" s="7"/>
      <c r="D151" s="7">
        <v>2</v>
      </c>
      <c r="E151" s="7">
        <v>2</v>
      </c>
      <c r="F151" s="7">
        <v>1</v>
      </c>
      <c r="G151" s="7">
        <v>1</v>
      </c>
      <c r="H151" s="7">
        <v>6</v>
      </c>
      <c r="M151" s="11" t="s">
        <v>1209</v>
      </c>
      <c r="N151" s="7">
        <v>2</v>
      </c>
      <c r="O151" s="7">
        <v>1</v>
      </c>
      <c r="P151" s="7"/>
      <c r="Q151" s="7"/>
      <c r="R151" s="7"/>
      <c r="S151" s="7"/>
      <c r="T151" s="13">
        <f t="shared" si="7"/>
        <v>3</v>
      </c>
      <c r="U151" s="16">
        <f t="shared" si="8"/>
        <v>6.8042640054434111E-4</v>
      </c>
    </row>
    <row r="152" spans="1:21">
      <c r="A152" s="11" t="s">
        <v>1195</v>
      </c>
      <c r="B152" s="7">
        <v>5</v>
      </c>
      <c r="C152" s="7"/>
      <c r="D152" s="7"/>
      <c r="E152" s="7"/>
      <c r="F152" s="7">
        <v>1</v>
      </c>
      <c r="G152" s="7"/>
      <c r="H152" s="7">
        <v>6</v>
      </c>
      <c r="M152" s="11" t="s">
        <v>1160</v>
      </c>
      <c r="N152" s="7">
        <v>2</v>
      </c>
      <c r="O152" s="7">
        <v>1</v>
      </c>
      <c r="P152" s="7"/>
      <c r="Q152" s="7"/>
      <c r="R152" s="7"/>
      <c r="S152" s="7"/>
      <c r="T152" s="13">
        <f t="shared" si="7"/>
        <v>3</v>
      </c>
      <c r="U152" s="16">
        <f t="shared" si="8"/>
        <v>6.8042640054434111E-4</v>
      </c>
    </row>
    <row r="153" spans="1:21">
      <c r="A153" s="11" t="s">
        <v>1197</v>
      </c>
      <c r="B153" s="7">
        <v>3</v>
      </c>
      <c r="C153" s="7">
        <v>3</v>
      </c>
      <c r="D153" s="7"/>
      <c r="E153" s="7"/>
      <c r="F153" s="7"/>
      <c r="G153" s="7"/>
      <c r="H153" s="7">
        <v>6</v>
      </c>
      <c r="M153" s="11" t="s">
        <v>1214</v>
      </c>
      <c r="N153" s="7">
        <v>1</v>
      </c>
      <c r="O153" s="7">
        <v>1</v>
      </c>
      <c r="P153" s="7"/>
      <c r="Q153" s="7"/>
      <c r="R153" s="7"/>
      <c r="S153" s="7"/>
      <c r="T153" s="13">
        <f t="shared" si="7"/>
        <v>2</v>
      </c>
      <c r="U153" s="16">
        <f t="shared" si="8"/>
        <v>4.5361760036289407E-4</v>
      </c>
    </row>
    <row r="154" spans="1:21">
      <c r="A154" s="11" t="s">
        <v>1238</v>
      </c>
      <c r="B154" s="7"/>
      <c r="C154" s="7">
        <v>1</v>
      </c>
      <c r="D154" s="7"/>
      <c r="E154" s="7">
        <v>1</v>
      </c>
      <c r="F154" s="7">
        <v>3</v>
      </c>
      <c r="G154" s="7">
        <v>1</v>
      </c>
      <c r="H154" s="7">
        <v>6</v>
      </c>
      <c r="M154" s="11" t="s">
        <v>435</v>
      </c>
      <c r="N154" s="7">
        <v>2</v>
      </c>
      <c r="O154" s="7"/>
      <c r="P154" s="7"/>
      <c r="Q154" s="7"/>
      <c r="R154" s="7"/>
      <c r="S154" s="7"/>
      <c r="T154" s="13">
        <f t="shared" si="7"/>
        <v>2</v>
      </c>
      <c r="U154" s="16">
        <f t="shared" si="8"/>
        <v>4.5361760036289407E-4</v>
      </c>
    </row>
    <row r="155" spans="1:21">
      <c r="A155" s="11" t="s">
        <v>1219</v>
      </c>
      <c r="B155" s="7">
        <v>2</v>
      </c>
      <c r="C155" s="7"/>
      <c r="D155" s="7"/>
      <c r="E155" s="7">
        <v>4</v>
      </c>
      <c r="F155" s="7"/>
      <c r="G155" s="7"/>
      <c r="H155" s="7">
        <v>6</v>
      </c>
      <c r="M155" s="11" t="s">
        <v>1219</v>
      </c>
      <c r="N155" s="7">
        <v>2</v>
      </c>
      <c r="O155" s="7"/>
      <c r="P155" s="7"/>
      <c r="Q155" s="7"/>
      <c r="R155" s="7"/>
      <c r="S155" s="7"/>
      <c r="T155" s="13">
        <f t="shared" si="7"/>
        <v>2</v>
      </c>
      <c r="U155" s="16">
        <f t="shared" si="8"/>
        <v>4.5361760036289407E-4</v>
      </c>
    </row>
    <row r="156" spans="1:21">
      <c r="A156" s="11" t="s">
        <v>1250</v>
      </c>
      <c r="B156" s="7"/>
      <c r="C156" s="7"/>
      <c r="D156" s="7"/>
      <c r="E156" s="7">
        <v>6</v>
      </c>
      <c r="F156" s="7"/>
      <c r="G156" s="7"/>
      <c r="H156" s="7">
        <v>6</v>
      </c>
      <c r="M156" s="11" t="s">
        <v>891</v>
      </c>
      <c r="N156" s="7"/>
      <c r="O156" s="7"/>
      <c r="P156" s="7">
        <v>2</v>
      </c>
      <c r="Q156" s="7"/>
      <c r="R156" s="7"/>
      <c r="S156" s="7"/>
      <c r="T156" s="13">
        <f t="shared" si="7"/>
        <v>2</v>
      </c>
      <c r="U156" s="16">
        <f t="shared" si="8"/>
        <v>4.5361760036289407E-4</v>
      </c>
    </row>
    <row r="157" spans="1:21">
      <c r="A157" s="11" t="s">
        <v>1209</v>
      </c>
      <c r="B157" s="7">
        <v>2</v>
      </c>
      <c r="C157" s="7">
        <v>1</v>
      </c>
      <c r="D157" s="7"/>
      <c r="E157" s="7"/>
      <c r="F157" s="7"/>
      <c r="G157" s="7">
        <v>2</v>
      </c>
      <c r="H157" s="7">
        <v>5</v>
      </c>
      <c r="M157" s="11" t="s">
        <v>1148</v>
      </c>
      <c r="N157" s="7">
        <v>2</v>
      </c>
      <c r="O157" s="7"/>
      <c r="P157" s="7"/>
      <c r="Q157" s="7"/>
      <c r="R157" s="7"/>
      <c r="S157" s="7"/>
      <c r="T157" s="13">
        <f t="shared" si="7"/>
        <v>2</v>
      </c>
      <c r="U157" s="16">
        <f t="shared" si="8"/>
        <v>4.5361760036289407E-4</v>
      </c>
    </row>
    <row r="158" spans="1:21">
      <c r="A158" s="11" t="s">
        <v>1165</v>
      </c>
      <c r="B158" s="7"/>
      <c r="C158" s="7"/>
      <c r="D158" s="7"/>
      <c r="E158" s="7">
        <v>4</v>
      </c>
      <c r="F158" s="7">
        <v>1</v>
      </c>
      <c r="G158" s="7"/>
      <c r="H158" s="7">
        <v>5</v>
      </c>
      <c r="M158" s="11" t="s">
        <v>1236</v>
      </c>
      <c r="N158" s="7"/>
      <c r="O158" s="7">
        <v>1</v>
      </c>
      <c r="P158" s="7">
        <v>1</v>
      </c>
      <c r="Q158" s="7"/>
      <c r="R158" s="7"/>
      <c r="S158" s="7"/>
      <c r="T158" s="13">
        <f t="shared" si="7"/>
        <v>2</v>
      </c>
      <c r="U158" s="16">
        <f t="shared" si="8"/>
        <v>4.5361760036289407E-4</v>
      </c>
    </row>
    <row r="159" spans="1:21">
      <c r="A159" s="11" t="s">
        <v>1230</v>
      </c>
      <c r="B159" s="7">
        <v>4</v>
      </c>
      <c r="C159" s="7"/>
      <c r="D159" s="7"/>
      <c r="E159" s="7"/>
      <c r="F159" s="7"/>
      <c r="G159" s="7">
        <v>1</v>
      </c>
      <c r="H159" s="7">
        <v>5</v>
      </c>
      <c r="M159" s="11" t="s">
        <v>1156</v>
      </c>
      <c r="N159" s="7"/>
      <c r="O159" s="7">
        <v>2</v>
      </c>
      <c r="P159" s="7"/>
      <c r="Q159" s="7"/>
      <c r="R159" s="7"/>
      <c r="S159" s="7"/>
      <c r="T159" s="13">
        <f t="shared" si="7"/>
        <v>2</v>
      </c>
      <c r="U159" s="16">
        <f t="shared" si="8"/>
        <v>4.5361760036289407E-4</v>
      </c>
    </row>
    <row r="160" spans="1:21">
      <c r="A160" s="11" t="s">
        <v>1161</v>
      </c>
      <c r="B160" s="7"/>
      <c r="C160" s="7">
        <v>5</v>
      </c>
      <c r="D160" s="7"/>
      <c r="E160" s="7"/>
      <c r="F160" s="7"/>
      <c r="G160" s="7"/>
      <c r="H160" s="7">
        <v>5</v>
      </c>
      <c r="M160" s="11" t="s">
        <v>1210</v>
      </c>
      <c r="N160" s="7">
        <v>1</v>
      </c>
      <c r="O160" s="7">
        <v>1</v>
      </c>
      <c r="P160" s="7"/>
      <c r="Q160" s="7"/>
      <c r="R160" s="7"/>
      <c r="S160" s="7"/>
      <c r="T160" s="13">
        <f t="shared" si="7"/>
        <v>2</v>
      </c>
      <c r="U160" s="16">
        <f t="shared" si="8"/>
        <v>4.5361760036289407E-4</v>
      </c>
    </row>
    <row r="161" spans="1:21">
      <c r="A161" s="11" t="s">
        <v>1198</v>
      </c>
      <c r="B161" s="7">
        <v>2</v>
      </c>
      <c r="C161" s="7">
        <v>2</v>
      </c>
      <c r="D161" s="7"/>
      <c r="E161" s="7"/>
      <c r="F161" s="7"/>
      <c r="G161" s="7"/>
      <c r="H161" s="7">
        <v>4</v>
      </c>
      <c r="M161" s="11" t="s">
        <v>1221</v>
      </c>
      <c r="N161" s="7">
        <v>1</v>
      </c>
      <c r="O161" s="7">
        <v>1</v>
      </c>
      <c r="P161" s="7"/>
      <c r="Q161" s="7"/>
      <c r="R161" s="7"/>
      <c r="S161" s="7"/>
      <c r="T161" s="13">
        <f t="shared" si="7"/>
        <v>2</v>
      </c>
      <c r="U161" s="16">
        <f t="shared" si="8"/>
        <v>4.5361760036289407E-4</v>
      </c>
    </row>
    <row r="162" spans="1:21">
      <c r="A162" s="11" t="s">
        <v>1236</v>
      </c>
      <c r="B162" s="7"/>
      <c r="C162" s="7">
        <v>1</v>
      </c>
      <c r="D162" s="7">
        <v>1</v>
      </c>
      <c r="E162" s="7">
        <v>1</v>
      </c>
      <c r="F162" s="7">
        <v>1</v>
      </c>
      <c r="G162" s="7"/>
      <c r="H162" s="7">
        <v>4</v>
      </c>
      <c r="M162" s="11" t="s">
        <v>1164</v>
      </c>
      <c r="N162" s="7">
        <v>2</v>
      </c>
      <c r="O162" s="7"/>
      <c r="P162" s="7"/>
      <c r="Q162" s="7"/>
      <c r="R162" s="7"/>
      <c r="S162" s="7"/>
      <c r="T162" s="13">
        <f t="shared" si="7"/>
        <v>2</v>
      </c>
      <c r="U162" s="16">
        <f t="shared" si="8"/>
        <v>4.5361760036289407E-4</v>
      </c>
    </row>
    <row r="163" spans="1:21">
      <c r="A163" s="11" t="s">
        <v>1231</v>
      </c>
      <c r="B163" s="7">
        <v>1</v>
      </c>
      <c r="C163" s="7"/>
      <c r="D163" s="7"/>
      <c r="E163" s="7">
        <v>1</v>
      </c>
      <c r="F163" s="7"/>
      <c r="G163" s="7">
        <v>2</v>
      </c>
      <c r="H163" s="7">
        <v>4</v>
      </c>
      <c r="M163" s="11" t="s">
        <v>1172</v>
      </c>
      <c r="N163" s="7"/>
      <c r="O163" s="7">
        <v>2</v>
      </c>
      <c r="P163" s="7"/>
      <c r="Q163" s="7"/>
      <c r="R163" s="7"/>
      <c r="S163" s="7"/>
      <c r="T163" s="13">
        <f t="shared" si="7"/>
        <v>2</v>
      </c>
      <c r="U163" s="16">
        <f t="shared" si="8"/>
        <v>4.5361760036289407E-4</v>
      </c>
    </row>
    <row r="164" spans="1:21">
      <c r="A164" s="11" t="s">
        <v>1196</v>
      </c>
      <c r="B164" s="7">
        <v>3</v>
      </c>
      <c r="C164" s="7"/>
      <c r="D164" s="7"/>
      <c r="E164" s="7"/>
      <c r="F164" s="7">
        <v>1</v>
      </c>
      <c r="G164" s="7"/>
      <c r="H164" s="7">
        <v>4</v>
      </c>
      <c r="M164" s="11" t="s">
        <v>1176</v>
      </c>
      <c r="N164" s="7">
        <v>2</v>
      </c>
      <c r="O164" s="7"/>
      <c r="P164" s="7"/>
      <c r="Q164" s="7"/>
      <c r="R164" s="7"/>
      <c r="S164" s="7"/>
      <c r="T164" s="13">
        <f t="shared" si="7"/>
        <v>2</v>
      </c>
      <c r="U164" s="16">
        <f t="shared" si="8"/>
        <v>4.5361760036289407E-4</v>
      </c>
    </row>
    <row r="165" spans="1:21">
      <c r="A165" s="11" t="s">
        <v>1227</v>
      </c>
      <c r="B165" s="7">
        <v>2</v>
      </c>
      <c r="C165" s="7">
        <v>1</v>
      </c>
      <c r="D165" s="7">
        <v>1</v>
      </c>
      <c r="E165" s="7"/>
      <c r="F165" s="7"/>
      <c r="G165" s="7"/>
      <c r="H165" s="7">
        <v>4</v>
      </c>
      <c r="M165" s="11" t="s">
        <v>1200</v>
      </c>
      <c r="N165" s="7">
        <v>1</v>
      </c>
      <c r="O165" s="7">
        <v>1</v>
      </c>
      <c r="P165" s="7"/>
      <c r="Q165" s="7"/>
      <c r="R165" s="7"/>
      <c r="S165" s="7"/>
      <c r="T165" s="13">
        <f t="shared" si="7"/>
        <v>2</v>
      </c>
      <c r="U165" s="16">
        <f t="shared" si="8"/>
        <v>4.5361760036289407E-4</v>
      </c>
    </row>
    <row r="166" spans="1:21">
      <c r="A166" s="11" t="s">
        <v>1221</v>
      </c>
      <c r="B166" s="7">
        <v>1</v>
      </c>
      <c r="C166" s="7">
        <v>1</v>
      </c>
      <c r="D166" s="7"/>
      <c r="E166" s="7"/>
      <c r="F166" s="7">
        <v>1</v>
      </c>
      <c r="G166" s="7">
        <v>1</v>
      </c>
      <c r="H166" s="7">
        <v>4</v>
      </c>
      <c r="M166" s="11" t="s">
        <v>798</v>
      </c>
      <c r="N166" s="7">
        <v>2</v>
      </c>
      <c r="O166" s="7"/>
      <c r="P166" s="7"/>
      <c r="Q166" s="7"/>
      <c r="R166" s="7"/>
      <c r="S166" s="7"/>
      <c r="T166" s="13">
        <f t="shared" si="7"/>
        <v>2</v>
      </c>
      <c r="U166" s="16">
        <f t="shared" si="8"/>
        <v>4.5361760036289407E-4</v>
      </c>
    </row>
    <row r="167" spans="1:21">
      <c r="A167" s="11" t="s">
        <v>1156</v>
      </c>
      <c r="B167" s="7"/>
      <c r="C167" s="7">
        <v>2</v>
      </c>
      <c r="D167" s="7"/>
      <c r="E167" s="7">
        <v>1</v>
      </c>
      <c r="F167" s="7">
        <v>1</v>
      </c>
      <c r="G167" s="7"/>
      <c r="H167" s="7">
        <v>4</v>
      </c>
      <c r="M167" s="11" t="s">
        <v>292</v>
      </c>
      <c r="N167" s="7">
        <v>1</v>
      </c>
      <c r="O167" s="7"/>
      <c r="P167" s="7"/>
      <c r="Q167" s="7"/>
      <c r="R167" s="7"/>
      <c r="S167" s="7"/>
      <c r="T167" s="13">
        <f t="shared" si="7"/>
        <v>1</v>
      </c>
      <c r="U167" s="16">
        <f t="shared" si="8"/>
        <v>2.2680880018144704E-4</v>
      </c>
    </row>
    <row r="168" spans="1:21">
      <c r="A168" s="11" t="s">
        <v>1192</v>
      </c>
      <c r="B168" s="7">
        <v>2</v>
      </c>
      <c r="C168" s="7"/>
      <c r="D168" s="7">
        <v>1</v>
      </c>
      <c r="E168" s="7">
        <v>1</v>
      </c>
      <c r="F168" s="7"/>
      <c r="G168" s="7"/>
      <c r="H168" s="7">
        <v>4</v>
      </c>
      <c r="M168" s="11" t="s">
        <v>1220</v>
      </c>
      <c r="N168" s="7">
        <v>1</v>
      </c>
      <c r="O168" s="7"/>
      <c r="P168" s="7"/>
      <c r="Q168" s="7"/>
      <c r="R168" s="7"/>
      <c r="S168" s="7"/>
      <c r="T168" s="13">
        <f t="shared" si="7"/>
        <v>1</v>
      </c>
      <c r="U168" s="16">
        <f t="shared" si="8"/>
        <v>2.2680880018144704E-4</v>
      </c>
    </row>
    <row r="169" spans="1:21">
      <c r="A169" s="11" t="s">
        <v>1148</v>
      </c>
      <c r="B169" s="7">
        <v>2</v>
      </c>
      <c r="C169" s="7"/>
      <c r="D169" s="7"/>
      <c r="E169" s="7">
        <v>2</v>
      </c>
      <c r="F169" s="7"/>
      <c r="G169" s="7"/>
      <c r="H169" s="7">
        <v>4</v>
      </c>
      <c r="M169" s="11" t="s">
        <v>465</v>
      </c>
      <c r="N169" s="7"/>
      <c r="O169" s="7">
        <v>1</v>
      </c>
      <c r="P169" s="7"/>
      <c r="Q169" s="7"/>
      <c r="R169" s="7"/>
      <c r="S169" s="7"/>
      <c r="T169" s="13">
        <f t="shared" si="7"/>
        <v>1</v>
      </c>
      <c r="U169" s="16">
        <f t="shared" si="8"/>
        <v>2.2680880018144704E-4</v>
      </c>
    </row>
    <row r="170" spans="1:21">
      <c r="A170" s="11" t="s">
        <v>1252</v>
      </c>
      <c r="B170" s="7"/>
      <c r="C170" s="7"/>
      <c r="D170" s="7"/>
      <c r="E170" s="7">
        <v>4</v>
      </c>
      <c r="F170" s="7"/>
      <c r="G170" s="7"/>
      <c r="H170" s="7">
        <v>4</v>
      </c>
      <c r="M170" s="11" t="s">
        <v>1162</v>
      </c>
      <c r="N170" s="7"/>
      <c r="O170" s="7">
        <v>1</v>
      </c>
      <c r="P170" s="7"/>
      <c r="Q170" s="7"/>
      <c r="R170" s="7"/>
      <c r="S170" s="7"/>
      <c r="T170" s="13">
        <f t="shared" si="7"/>
        <v>1</v>
      </c>
      <c r="U170" s="16">
        <f t="shared" si="8"/>
        <v>2.2680880018144704E-4</v>
      </c>
    </row>
    <row r="171" spans="1:21">
      <c r="A171" s="11" t="s">
        <v>1240</v>
      </c>
      <c r="B171" s="7"/>
      <c r="C171" s="7">
        <v>1</v>
      </c>
      <c r="D171" s="7"/>
      <c r="E171" s="7"/>
      <c r="F171" s="7">
        <v>3</v>
      </c>
      <c r="G171" s="7"/>
      <c r="H171" s="7">
        <v>4</v>
      </c>
      <c r="M171" s="11" t="s">
        <v>1175</v>
      </c>
      <c r="N171" s="7">
        <v>1</v>
      </c>
      <c r="O171" s="7"/>
      <c r="P171" s="7"/>
      <c r="Q171" s="7"/>
      <c r="R171" s="7"/>
      <c r="S171" s="7"/>
      <c r="T171" s="13">
        <f t="shared" si="7"/>
        <v>1</v>
      </c>
      <c r="U171" s="16">
        <f t="shared" si="8"/>
        <v>2.2680880018144704E-4</v>
      </c>
    </row>
    <row r="172" spans="1:21">
      <c r="A172" s="11" t="s">
        <v>1162</v>
      </c>
      <c r="B172" s="7"/>
      <c r="C172" s="7">
        <v>1</v>
      </c>
      <c r="D172" s="7"/>
      <c r="E172" s="7">
        <v>2</v>
      </c>
      <c r="F172" s="7"/>
      <c r="G172" s="7"/>
      <c r="H172" s="7">
        <v>3</v>
      </c>
      <c r="M172" s="11" t="s">
        <v>1238</v>
      </c>
      <c r="N172" s="7"/>
      <c r="O172" s="7">
        <v>1</v>
      </c>
      <c r="P172" s="7"/>
      <c r="Q172" s="7"/>
      <c r="R172" s="7"/>
      <c r="S172" s="7"/>
      <c r="T172" s="13">
        <f t="shared" ref="T172:T203" si="9">SUM(N172:S172)</f>
        <v>1</v>
      </c>
      <c r="U172" s="16">
        <f t="shared" si="8"/>
        <v>2.2680880018144704E-4</v>
      </c>
    </row>
    <row r="173" spans="1:21">
      <c r="A173" s="11" t="s">
        <v>1168</v>
      </c>
      <c r="B173" s="7"/>
      <c r="C173" s="7"/>
      <c r="D173" s="7"/>
      <c r="E173" s="7">
        <v>2</v>
      </c>
      <c r="F173" s="7"/>
      <c r="G173" s="7">
        <v>1</v>
      </c>
      <c r="H173" s="7">
        <v>3</v>
      </c>
      <c r="M173" s="11" t="s">
        <v>1231</v>
      </c>
      <c r="N173" s="7">
        <v>1</v>
      </c>
      <c r="O173" s="7"/>
      <c r="P173" s="7"/>
      <c r="Q173" s="7"/>
      <c r="R173" s="7"/>
      <c r="S173" s="7"/>
      <c r="T173" s="13">
        <f t="shared" si="9"/>
        <v>1</v>
      </c>
      <c r="U173" s="16">
        <f t="shared" si="8"/>
        <v>2.2680880018144704E-4</v>
      </c>
    </row>
    <row r="174" spans="1:21">
      <c r="A174" s="11" t="s">
        <v>1255</v>
      </c>
      <c r="B174" s="7"/>
      <c r="C174" s="7"/>
      <c r="D174" s="7"/>
      <c r="E174" s="7">
        <v>1</v>
      </c>
      <c r="F174" s="7"/>
      <c r="G174" s="7">
        <v>2</v>
      </c>
      <c r="H174" s="7">
        <v>3</v>
      </c>
      <c r="M174" s="11" t="s">
        <v>72</v>
      </c>
      <c r="N174" s="7">
        <v>1</v>
      </c>
      <c r="O174" s="7"/>
      <c r="P174" s="7"/>
      <c r="Q174" s="7"/>
      <c r="R174" s="7"/>
      <c r="S174" s="7"/>
      <c r="T174" s="13">
        <f t="shared" si="9"/>
        <v>1</v>
      </c>
      <c r="U174" s="16">
        <f t="shared" si="8"/>
        <v>2.2680880018144704E-4</v>
      </c>
    </row>
    <row r="175" spans="1:21">
      <c r="A175" s="11" t="s">
        <v>1178</v>
      </c>
      <c r="B175" s="7"/>
      <c r="C175" s="7"/>
      <c r="D175" s="7"/>
      <c r="E175" s="7"/>
      <c r="F175" s="7">
        <v>3</v>
      </c>
      <c r="G175" s="7"/>
      <c r="H175" s="7">
        <v>3</v>
      </c>
      <c r="M175" s="11" t="s">
        <v>1243</v>
      </c>
      <c r="N175" s="7"/>
      <c r="O175" s="7"/>
      <c r="P175" s="7">
        <v>1</v>
      </c>
      <c r="Q175" s="7"/>
      <c r="R175" s="7"/>
      <c r="S175" s="7"/>
      <c r="T175" s="13">
        <f t="shared" si="9"/>
        <v>1</v>
      </c>
      <c r="U175" s="16">
        <f t="shared" si="8"/>
        <v>2.2680880018144704E-4</v>
      </c>
    </row>
    <row r="176" spans="1:21">
      <c r="A176" s="11" t="s">
        <v>1166</v>
      </c>
      <c r="B176" s="7"/>
      <c r="C176" s="7">
        <v>1</v>
      </c>
      <c r="D176" s="7"/>
      <c r="E176" s="7"/>
      <c r="F176" s="7"/>
      <c r="G176" s="7">
        <v>2</v>
      </c>
      <c r="H176" s="7">
        <v>3</v>
      </c>
      <c r="M176" s="11" t="s">
        <v>1241</v>
      </c>
      <c r="N176" s="7"/>
      <c r="O176" s="7">
        <v>1</v>
      </c>
      <c r="P176" s="7"/>
      <c r="Q176" s="7"/>
      <c r="R176" s="7"/>
      <c r="S176" s="7"/>
      <c r="T176" s="13">
        <f t="shared" si="9"/>
        <v>1</v>
      </c>
      <c r="U176" s="16">
        <f t="shared" si="8"/>
        <v>2.2680880018144704E-4</v>
      </c>
    </row>
    <row r="177" spans="1:21">
      <c r="A177" s="11" t="s">
        <v>1210</v>
      </c>
      <c r="B177" s="7">
        <v>1</v>
      </c>
      <c r="C177" s="7">
        <v>1</v>
      </c>
      <c r="D177" s="7"/>
      <c r="E177" s="7">
        <v>1</v>
      </c>
      <c r="F177" s="7"/>
      <c r="G177" s="7"/>
      <c r="H177" s="7">
        <v>3</v>
      </c>
      <c r="M177" s="11" t="s">
        <v>1240</v>
      </c>
      <c r="N177" s="7"/>
      <c r="O177" s="7">
        <v>1</v>
      </c>
      <c r="P177" s="7"/>
      <c r="Q177" s="7"/>
      <c r="R177" s="7"/>
      <c r="S177" s="7"/>
      <c r="T177" s="13">
        <f t="shared" si="9"/>
        <v>1</v>
      </c>
      <c r="U177" s="16">
        <f t="shared" si="8"/>
        <v>2.2680880018144704E-4</v>
      </c>
    </row>
    <row r="178" spans="1:21">
      <c r="A178" s="11" t="s">
        <v>1175</v>
      </c>
      <c r="B178" s="7">
        <v>1</v>
      </c>
      <c r="C178" s="7"/>
      <c r="D178" s="7"/>
      <c r="E178" s="7">
        <v>2</v>
      </c>
      <c r="F178" s="7"/>
      <c r="G178" s="7"/>
      <c r="H178" s="7">
        <v>3</v>
      </c>
      <c r="M178" s="11" t="s">
        <v>1224</v>
      </c>
      <c r="N178" s="7">
        <v>1</v>
      </c>
      <c r="O178" s="7"/>
      <c r="P178" s="7"/>
      <c r="Q178" s="7"/>
      <c r="R178" s="7"/>
      <c r="S178" s="7"/>
      <c r="T178" s="13">
        <f t="shared" si="9"/>
        <v>1</v>
      </c>
      <c r="U178" s="16">
        <f t="shared" si="8"/>
        <v>2.2680880018144704E-4</v>
      </c>
    </row>
    <row r="179" spans="1:21">
      <c r="A179" s="11" t="s">
        <v>1160</v>
      </c>
      <c r="B179" s="7">
        <v>2</v>
      </c>
      <c r="C179" s="7">
        <v>1</v>
      </c>
      <c r="D179" s="7"/>
      <c r="E179" s="7"/>
      <c r="F179" s="7"/>
      <c r="G179" s="7"/>
      <c r="H179" s="7">
        <v>3</v>
      </c>
      <c r="M179" s="11" t="s">
        <v>1249</v>
      </c>
      <c r="N179" s="7"/>
      <c r="O179" s="7"/>
      <c r="P179" s="7">
        <v>1</v>
      </c>
      <c r="Q179" s="7"/>
      <c r="R179" s="7"/>
      <c r="S179" s="7"/>
      <c r="T179" s="13">
        <f t="shared" si="9"/>
        <v>1</v>
      </c>
      <c r="U179" s="16">
        <f t="shared" si="8"/>
        <v>2.2680880018144704E-4</v>
      </c>
    </row>
    <row r="180" spans="1:21">
      <c r="A180" s="11" t="s">
        <v>1258</v>
      </c>
      <c r="B180" s="7"/>
      <c r="C180" s="7"/>
      <c r="D180" s="7"/>
      <c r="E180" s="7"/>
      <c r="F180" s="7">
        <v>2</v>
      </c>
      <c r="G180" s="7"/>
      <c r="H180" s="7">
        <v>2</v>
      </c>
      <c r="M180" s="11" t="s">
        <v>1166</v>
      </c>
      <c r="N180" s="7"/>
      <c r="O180" s="7">
        <v>1</v>
      </c>
      <c r="P180" s="7"/>
      <c r="Q180" s="7"/>
      <c r="R180" s="7"/>
      <c r="S180" s="7"/>
      <c r="T180" s="13">
        <f t="shared" si="9"/>
        <v>1</v>
      </c>
      <c r="U180" s="16">
        <f t="shared" si="8"/>
        <v>2.2680880018144704E-4</v>
      </c>
    </row>
    <row r="181" spans="1:21">
      <c r="A181" s="11" t="s">
        <v>1260</v>
      </c>
      <c r="B181" s="7"/>
      <c r="C181" s="7"/>
      <c r="D181" s="7"/>
      <c r="E181" s="7"/>
      <c r="F181" s="7">
        <v>2</v>
      </c>
      <c r="G181" s="7"/>
      <c r="H181" s="7">
        <v>2</v>
      </c>
      <c r="M181" s="11" t="s">
        <v>1153</v>
      </c>
      <c r="N181" s="7">
        <v>1</v>
      </c>
      <c r="O181" s="7"/>
      <c r="P181" s="7"/>
      <c r="Q181" s="7"/>
      <c r="R181" s="7"/>
      <c r="S181" s="7"/>
      <c r="T181" s="13">
        <f t="shared" si="9"/>
        <v>1</v>
      </c>
      <c r="U181" s="16">
        <f t="shared" si="8"/>
        <v>2.2680880018144704E-4</v>
      </c>
    </row>
    <row r="182" spans="1:21">
      <c r="A182" s="11" t="s">
        <v>1224</v>
      </c>
      <c r="B182" s="7">
        <v>1</v>
      </c>
      <c r="C182" s="7"/>
      <c r="D182" s="7"/>
      <c r="E182" s="7"/>
      <c r="F182" s="7">
        <v>1</v>
      </c>
      <c r="G182" s="7"/>
      <c r="H182" s="7">
        <v>2</v>
      </c>
      <c r="M182" s="11" t="s">
        <v>1247</v>
      </c>
      <c r="N182" s="7"/>
      <c r="O182" s="7"/>
      <c r="P182" s="7">
        <v>1</v>
      </c>
      <c r="Q182" s="7"/>
      <c r="R182" s="7"/>
      <c r="S182" s="7"/>
      <c r="T182" s="13">
        <f t="shared" si="9"/>
        <v>1</v>
      </c>
      <c r="U182" s="16">
        <f t="shared" si="8"/>
        <v>2.2680880018144704E-4</v>
      </c>
    </row>
    <row r="183" spans="1:21">
      <c r="A183" s="11" t="s">
        <v>72</v>
      </c>
      <c r="B183" s="7">
        <v>1</v>
      </c>
      <c r="C183" s="7"/>
      <c r="D183" s="7"/>
      <c r="E183" s="7">
        <v>1</v>
      </c>
      <c r="F183" s="7"/>
      <c r="G183" s="7"/>
      <c r="H183" s="7">
        <v>2</v>
      </c>
      <c r="M183" s="11" t="s">
        <v>1002</v>
      </c>
      <c r="N183" s="7"/>
      <c r="O183" s="7"/>
      <c r="P183" s="7">
        <v>1</v>
      </c>
      <c r="Q183" s="7"/>
      <c r="R183" s="7"/>
      <c r="S183" s="7"/>
      <c r="T183" s="13">
        <f t="shared" si="9"/>
        <v>1</v>
      </c>
      <c r="U183" s="16">
        <f t="shared" si="8"/>
        <v>2.2680880018144704E-4</v>
      </c>
    </row>
    <row r="184" spans="1:21">
      <c r="A184" s="11" t="s">
        <v>1164</v>
      </c>
      <c r="B184" s="7">
        <v>2</v>
      </c>
      <c r="C184" s="7"/>
      <c r="D184" s="7"/>
      <c r="E184" s="7"/>
      <c r="F184" s="7"/>
      <c r="G184" s="7"/>
      <c r="H184" s="7">
        <v>2</v>
      </c>
      <c r="M184" s="11" t="s">
        <v>1151</v>
      </c>
      <c r="N184" s="7"/>
      <c r="O184" s="7">
        <v>1</v>
      </c>
      <c r="P184" s="7"/>
      <c r="Q184" s="7"/>
      <c r="R184" s="7"/>
      <c r="S184" s="7"/>
      <c r="T184" s="13">
        <f t="shared" si="9"/>
        <v>1</v>
      </c>
      <c r="U184" s="16">
        <f t="shared" si="8"/>
        <v>2.2680880018144704E-4</v>
      </c>
    </row>
    <row r="185" spans="1:21">
      <c r="A185" s="11" t="s">
        <v>1243</v>
      </c>
      <c r="B185" s="7"/>
      <c r="C185" s="7"/>
      <c r="D185" s="7">
        <v>1</v>
      </c>
      <c r="E185" s="7">
        <v>1</v>
      </c>
      <c r="F185" s="7"/>
      <c r="G185" s="7"/>
      <c r="H185" s="7">
        <v>2</v>
      </c>
      <c r="M185" s="11" t="s">
        <v>1177</v>
      </c>
      <c r="N185" s="7">
        <v>1</v>
      </c>
      <c r="O185" s="7"/>
      <c r="P185" s="7"/>
      <c r="Q185" s="7"/>
      <c r="R185" s="7"/>
      <c r="S185" s="7"/>
      <c r="T185" s="13">
        <f t="shared" si="9"/>
        <v>1</v>
      </c>
      <c r="U185" s="16">
        <f t="shared" si="8"/>
        <v>2.2680880018144704E-4</v>
      </c>
    </row>
    <row r="186" spans="1:21">
      <c r="A186" s="11" t="s">
        <v>1172</v>
      </c>
      <c r="B186" s="7"/>
      <c r="C186" s="7">
        <v>2</v>
      </c>
      <c r="D186" s="7"/>
      <c r="E186" s="7"/>
      <c r="F186" s="7"/>
      <c r="G186" s="7"/>
      <c r="H186" s="7">
        <v>2</v>
      </c>
      <c r="M186" s="11" t="s">
        <v>1246</v>
      </c>
      <c r="N186" s="7"/>
      <c r="O186" s="7"/>
      <c r="P186" s="7">
        <v>1</v>
      </c>
      <c r="Q186" s="7"/>
      <c r="R186" s="7"/>
      <c r="S186" s="7"/>
      <c r="T186" s="13">
        <f t="shared" si="9"/>
        <v>1</v>
      </c>
      <c r="U186" s="16">
        <f t="shared" si="8"/>
        <v>2.2680880018144704E-4</v>
      </c>
    </row>
    <row r="187" spans="1:21" hidden="1">
      <c r="A187" s="11" t="s">
        <v>153</v>
      </c>
      <c r="B187" s="7"/>
      <c r="C187" s="7"/>
      <c r="D187" s="7"/>
      <c r="E187" s="7"/>
      <c r="F187" s="7"/>
      <c r="G187" s="7">
        <v>2</v>
      </c>
      <c r="H187" s="7">
        <v>2</v>
      </c>
      <c r="M187" s="11" t="s">
        <v>1251</v>
      </c>
      <c r="N187" s="7"/>
      <c r="O187" s="7"/>
      <c r="P187" s="7"/>
      <c r="Q187" s="7"/>
      <c r="R187" s="7"/>
      <c r="S187" s="7"/>
      <c r="T187" s="13">
        <f t="shared" si="9"/>
        <v>0</v>
      </c>
      <c r="U187" s="16">
        <f t="shared" si="8"/>
        <v>0</v>
      </c>
    </row>
    <row r="188" spans="1:21" hidden="1">
      <c r="A188" s="11" t="s">
        <v>1249</v>
      </c>
      <c r="B188" s="7"/>
      <c r="C188" s="7"/>
      <c r="D188" s="7">
        <v>1</v>
      </c>
      <c r="E188" s="7"/>
      <c r="F188" s="7">
        <v>1</v>
      </c>
      <c r="G188" s="7"/>
      <c r="H188" s="7">
        <v>2</v>
      </c>
      <c r="M188" s="11" t="s">
        <v>1250</v>
      </c>
      <c r="N188" s="7"/>
      <c r="O188" s="7"/>
      <c r="P188" s="7"/>
      <c r="Q188" s="7"/>
      <c r="R188" s="7"/>
      <c r="S188" s="7"/>
      <c r="T188" s="13">
        <f t="shared" si="9"/>
        <v>0</v>
      </c>
      <c r="U188" s="16">
        <f t="shared" si="8"/>
        <v>0</v>
      </c>
    </row>
    <row r="189" spans="1:21" hidden="1">
      <c r="A189" s="11" t="s">
        <v>1176</v>
      </c>
      <c r="B189" s="7">
        <v>2</v>
      </c>
      <c r="C189" s="7"/>
      <c r="D189" s="7"/>
      <c r="E189" s="7"/>
      <c r="F189" s="7"/>
      <c r="G189" s="7"/>
      <c r="H189" s="7">
        <v>2</v>
      </c>
      <c r="M189" s="11" t="s">
        <v>1165</v>
      </c>
      <c r="N189" s="7"/>
      <c r="O189" s="7"/>
      <c r="P189" s="7"/>
      <c r="Q189" s="7"/>
      <c r="R189" s="7"/>
      <c r="S189" s="7"/>
      <c r="T189" s="13">
        <f t="shared" si="9"/>
        <v>0</v>
      </c>
      <c r="U189" s="16">
        <f t="shared" si="8"/>
        <v>0</v>
      </c>
    </row>
    <row r="190" spans="1:21" hidden="1">
      <c r="A190" s="11" t="s">
        <v>1200</v>
      </c>
      <c r="B190" s="7">
        <v>1</v>
      </c>
      <c r="C190" s="7">
        <v>1</v>
      </c>
      <c r="D190" s="7"/>
      <c r="E190" s="7"/>
      <c r="F190" s="7"/>
      <c r="G190" s="7"/>
      <c r="H190" s="7">
        <v>2</v>
      </c>
      <c r="M190" s="11" t="s">
        <v>1252</v>
      </c>
      <c r="N190" s="7"/>
      <c r="O190" s="7"/>
      <c r="P190" s="7"/>
      <c r="Q190" s="7"/>
      <c r="R190" s="7"/>
      <c r="S190" s="7"/>
      <c r="T190" s="13">
        <f t="shared" si="9"/>
        <v>0</v>
      </c>
      <c r="U190" s="16">
        <f t="shared" si="8"/>
        <v>0</v>
      </c>
    </row>
    <row r="191" spans="1:21" hidden="1">
      <c r="A191" s="11" t="s">
        <v>798</v>
      </c>
      <c r="B191" s="7">
        <v>2</v>
      </c>
      <c r="C191" s="7"/>
      <c r="D191" s="7"/>
      <c r="E191" s="7"/>
      <c r="F191" s="7"/>
      <c r="G191" s="7"/>
      <c r="H191" s="7">
        <v>2</v>
      </c>
      <c r="M191" s="11" t="s">
        <v>1254</v>
      </c>
      <c r="N191" s="7"/>
      <c r="O191" s="7"/>
      <c r="P191" s="7"/>
      <c r="Q191" s="7"/>
      <c r="R191" s="7"/>
      <c r="S191" s="7"/>
      <c r="T191" s="13">
        <f t="shared" si="9"/>
        <v>0</v>
      </c>
      <c r="U191" s="16">
        <f t="shared" si="8"/>
        <v>0</v>
      </c>
    </row>
    <row r="192" spans="1:21" hidden="1">
      <c r="A192" s="11" t="s">
        <v>1153</v>
      </c>
      <c r="B192" s="7">
        <v>1</v>
      </c>
      <c r="C192" s="7"/>
      <c r="D192" s="7"/>
      <c r="E192" s="7"/>
      <c r="F192" s="7"/>
      <c r="G192" s="7"/>
      <c r="H192" s="7">
        <v>1</v>
      </c>
      <c r="M192" s="11" t="s">
        <v>1168</v>
      </c>
      <c r="N192" s="7"/>
      <c r="O192" s="7"/>
      <c r="P192" s="7"/>
      <c r="Q192" s="7"/>
      <c r="R192" s="7"/>
      <c r="S192" s="7"/>
      <c r="T192" s="13">
        <f t="shared" si="9"/>
        <v>0</v>
      </c>
      <c r="U192" s="16">
        <f t="shared" si="8"/>
        <v>0</v>
      </c>
    </row>
    <row r="193" spans="1:21" hidden="1">
      <c r="A193" s="11" t="s">
        <v>1253</v>
      </c>
      <c r="B193" s="7"/>
      <c r="C193" s="7"/>
      <c r="D193" s="7"/>
      <c r="E193" s="7">
        <v>1</v>
      </c>
      <c r="F193" s="7"/>
      <c r="G193" s="7"/>
      <c r="H193" s="7">
        <v>1</v>
      </c>
      <c r="M193" s="11" t="s">
        <v>1255</v>
      </c>
      <c r="N193" s="7"/>
      <c r="O193" s="7"/>
      <c r="P193" s="7"/>
      <c r="Q193" s="7"/>
      <c r="R193" s="7"/>
      <c r="S193" s="7"/>
      <c r="T193" s="13">
        <f t="shared" si="9"/>
        <v>0</v>
      </c>
      <c r="U193" s="16">
        <f t="shared" si="8"/>
        <v>0</v>
      </c>
    </row>
    <row r="194" spans="1:21" hidden="1">
      <c r="A194" s="11" t="s">
        <v>1247</v>
      </c>
      <c r="B194" s="7"/>
      <c r="C194" s="7"/>
      <c r="D194" s="7">
        <v>1</v>
      </c>
      <c r="E194" s="7"/>
      <c r="F194" s="7"/>
      <c r="G194" s="7"/>
      <c r="H194" s="7">
        <v>1</v>
      </c>
      <c r="M194" s="11" t="s">
        <v>1253</v>
      </c>
      <c r="N194" s="7"/>
      <c r="O194" s="7"/>
      <c r="P194" s="7"/>
      <c r="Q194" s="7"/>
      <c r="R194" s="7"/>
      <c r="S194" s="7"/>
      <c r="T194" s="13">
        <f t="shared" si="9"/>
        <v>0</v>
      </c>
      <c r="U194" s="16">
        <f t="shared" si="8"/>
        <v>0</v>
      </c>
    </row>
    <row r="195" spans="1:21" hidden="1">
      <c r="A195" s="11" t="s">
        <v>1263</v>
      </c>
      <c r="B195" s="7"/>
      <c r="C195" s="7"/>
      <c r="D195" s="7"/>
      <c r="E195" s="7"/>
      <c r="F195" s="7"/>
      <c r="G195" s="7">
        <v>1</v>
      </c>
      <c r="H195" s="7">
        <v>1</v>
      </c>
      <c r="M195" s="11" t="s">
        <v>1158</v>
      </c>
      <c r="N195" s="7"/>
      <c r="O195" s="7"/>
      <c r="P195" s="7"/>
      <c r="Q195" s="7"/>
      <c r="R195" s="7"/>
      <c r="S195" s="7"/>
      <c r="T195" s="13">
        <f t="shared" si="9"/>
        <v>0</v>
      </c>
      <c r="U195" s="16">
        <f t="shared" si="8"/>
        <v>0</v>
      </c>
    </row>
    <row r="196" spans="1:21" hidden="1">
      <c r="A196" s="11" t="s">
        <v>1262</v>
      </c>
      <c r="B196" s="7"/>
      <c r="C196" s="7"/>
      <c r="D196" s="7"/>
      <c r="E196" s="7"/>
      <c r="F196" s="7"/>
      <c r="G196" s="7">
        <v>1</v>
      </c>
      <c r="H196" s="7">
        <v>1</v>
      </c>
      <c r="M196" s="11" t="s">
        <v>1171</v>
      </c>
      <c r="N196" s="7"/>
      <c r="O196" s="7"/>
      <c r="P196" s="7"/>
      <c r="Q196" s="7"/>
      <c r="R196" s="7"/>
      <c r="S196" s="7"/>
      <c r="T196" s="13">
        <f t="shared" si="9"/>
        <v>0</v>
      </c>
      <c r="U196" s="16">
        <f t="shared" si="8"/>
        <v>0</v>
      </c>
    </row>
    <row r="197" spans="1:21" hidden="1">
      <c r="A197" s="11" t="s">
        <v>1256</v>
      </c>
      <c r="B197" s="7"/>
      <c r="C197" s="7"/>
      <c r="D197" s="7"/>
      <c r="E197" s="7"/>
      <c r="F197" s="7">
        <v>1</v>
      </c>
      <c r="G197" s="7"/>
      <c r="H197" s="7">
        <v>1</v>
      </c>
      <c r="M197" s="11" t="s">
        <v>1155</v>
      </c>
      <c r="N197" s="7"/>
      <c r="O197" s="7"/>
      <c r="P197" s="7"/>
      <c r="Q197" s="7"/>
      <c r="R197" s="7"/>
      <c r="S197" s="7"/>
      <c r="T197" s="13">
        <f t="shared" si="9"/>
        <v>0</v>
      </c>
      <c r="U197" s="16">
        <f t="shared" si="8"/>
        <v>0</v>
      </c>
    </row>
    <row r="198" spans="1:21" hidden="1">
      <c r="A198" s="11" t="s">
        <v>1157</v>
      </c>
      <c r="B198" s="7"/>
      <c r="C198" s="7"/>
      <c r="D198" s="7"/>
      <c r="E198" s="7"/>
      <c r="F198" s="7"/>
      <c r="G198" s="7">
        <v>1</v>
      </c>
      <c r="H198" s="7">
        <v>1</v>
      </c>
      <c r="M198" s="11" t="s">
        <v>1178</v>
      </c>
      <c r="N198" s="7"/>
      <c r="O198" s="7"/>
      <c r="P198" s="7"/>
      <c r="Q198" s="7"/>
      <c r="R198" s="7"/>
      <c r="S198" s="7"/>
      <c r="T198" s="13">
        <f t="shared" si="9"/>
        <v>0</v>
      </c>
      <c r="U198" s="16">
        <f t="shared" si="8"/>
        <v>0</v>
      </c>
    </row>
    <row r="199" spans="1:21" hidden="1">
      <c r="A199" s="11" t="s">
        <v>1261</v>
      </c>
      <c r="B199" s="7"/>
      <c r="C199" s="7"/>
      <c r="D199" s="7"/>
      <c r="E199" s="7"/>
      <c r="F199" s="7"/>
      <c r="G199" s="7">
        <v>1</v>
      </c>
      <c r="H199" s="7">
        <v>1</v>
      </c>
      <c r="M199" s="11" t="s">
        <v>1258</v>
      </c>
      <c r="N199" s="7"/>
      <c r="O199" s="7"/>
      <c r="P199" s="7"/>
      <c r="Q199" s="7"/>
      <c r="R199" s="7"/>
      <c r="S199" s="7"/>
      <c r="T199" s="13">
        <f t="shared" si="9"/>
        <v>0</v>
      </c>
      <c r="U199" s="16">
        <f t="shared" si="8"/>
        <v>0</v>
      </c>
    </row>
    <row r="200" spans="1:21" hidden="1">
      <c r="A200" s="11" t="s">
        <v>1158</v>
      </c>
      <c r="B200" s="7"/>
      <c r="C200" s="7"/>
      <c r="D200" s="7"/>
      <c r="E200" s="7">
        <v>1</v>
      </c>
      <c r="F200" s="7"/>
      <c r="G200" s="7"/>
      <c r="H200" s="7">
        <v>1</v>
      </c>
      <c r="M200" s="11" t="s">
        <v>1260</v>
      </c>
      <c r="N200" s="7"/>
      <c r="O200" s="7"/>
      <c r="P200" s="7"/>
      <c r="Q200" s="7"/>
      <c r="R200" s="7"/>
      <c r="S200" s="7"/>
      <c r="T200" s="13">
        <f t="shared" si="9"/>
        <v>0</v>
      </c>
      <c r="U200" s="16">
        <f t="shared" si="8"/>
        <v>0</v>
      </c>
    </row>
    <row r="201" spans="1:21" hidden="1">
      <c r="A201" s="11" t="s">
        <v>1152</v>
      </c>
      <c r="B201" s="7"/>
      <c r="C201" s="7"/>
      <c r="D201" s="7"/>
      <c r="E201" s="7"/>
      <c r="F201" s="7"/>
      <c r="G201" s="7">
        <v>1</v>
      </c>
      <c r="H201" s="7">
        <v>1</v>
      </c>
      <c r="M201" s="11" t="s">
        <v>1256</v>
      </c>
      <c r="N201" s="7"/>
      <c r="O201" s="7"/>
      <c r="P201" s="7"/>
      <c r="Q201" s="7"/>
      <c r="R201" s="7"/>
      <c r="S201" s="7"/>
      <c r="T201" s="13">
        <f t="shared" si="9"/>
        <v>0</v>
      </c>
      <c r="U201" s="16">
        <f t="shared" si="8"/>
        <v>0</v>
      </c>
    </row>
    <row r="202" spans="1:21" hidden="1">
      <c r="A202" s="11" t="s">
        <v>1002</v>
      </c>
      <c r="B202" s="7"/>
      <c r="C202" s="7"/>
      <c r="D202" s="7">
        <v>1</v>
      </c>
      <c r="E202" s="7"/>
      <c r="F202" s="7"/>
      <c r="G202" s="7"/>
      <c r="H202" s="7">
        <v>1</v>
      </c>
      <c r="M202" s="11" t="s">
        <v>1257</v>
      </c>
      <c r="N202" s="7"/>
      <c r="O202" s="7"/>
      <c r="P202" s="7"/>
      <c r="Q202" s="7"/>
      <c r="R202" s="7"/>
      <c r="S202" s="7"/>
      <c r="T202" s="13">
        <f t="shared" si="9"/>
        <v>0</v>
      </c>
      <c r="U202" s="16">
        <f t="shared" si="8"/>
        <v>0</v>
      </c>
    </row>
    <row r="203" spans="1:21" hidden="1">
      <c r="A203" s="11" t="s">
        <v>135</v>
      </c>
      <c r="B203" s="7"/>
      <c r="C203" s="7"/>
      <c r="D203" s="7"/>
      <c r="E203" s="7"/>
      <c r="F203" s="7"/>
      <c r="G203" s="7">
        <v>1</v>
      </c>
      <c r="H203" s="7">
        <v>1</v>
      </c>
      <c r="M203" s="11" t="s">
        <v>1154</v>
      </c>
      <c r="N203" s="7"/>
      <c r="O203" s="7"/>
      <c r="P203" s="7"/>
      <c r="Q203" s="7"/>
      <c r="R203" s="7"/>
      <c r="S203" s="7"/>
      <c r="T203" s="13">
        <f t="shared" si="9"/>
        <v>0</v>
      </c>
      <c r="U203" s="16">
        <f t="shared" si="8"/>
        <v>0</v>
      </c>
    </row>
    <row r="204" spans="1:21" hidden="1">
      <c r="A204" s="11" t="s">
        <v>1257</v>
      </c>
      <c r="B204" s="7"/>
      <c r="C204" s="7"/>
      <c r="D204" s="7"/>
      <c r="E204" s="7"/>
      <c r="F204" s="7">
        <v>1</v>
      </c>
      <c r="G204" s="7"/>
      <c r="H204" s="7">
        <v>1</v>
      </c>
      <c r="M204" s="11" t="s">
        <v>1259</v>
      </c>
      <c r="N204" s="7"/>
      <c r="O204" s="7"/>
      <c r="P204" s="7"/>
      <c r="Q204" s="7"/>
      <c r="R204" s="7"/>
      <c r="S204" s="7"/>
      <c r="T204" s="13">
        <f t="shared" ref="T204:T235" si="10">SUM(N204:S204)</f>
        <v>0</v>
      </c>
      <c r="U204" s="16">
        <f t="shared" si="8"/>
        <v>0</v>
      </c>
    </row>
    <row r="205" spans="1:21" hidden="1">
      <c r="A205" s="11" t="s">
        <v>1151</v>
      </c>
      <c r="B205" s="7"/>
      <c r="C205" s="7">
        <v>1</v>
      </c>
      <c r="D205" s="7"/>
      <c r="E205" s="7"/>
      <c r="F205" s="7"/>
      <c r="G205" s="7"/>
      <c r="H205" s="7">
        <v>1</v>
      </c>
      <c r="M205" s="11" t="s">
        <v>153</v>
      </c>
      <c r="N205" s="7"/>
      <c r="O205" s="7"/>
      <c r="P205" s="7"/>
      <c r="Q205" s="7"/>
      <c r="R205" s="7"/>
      <c r="S205" s="7"/>
      <c r="T205" s="13">
        <f t="shared" ref="T205:T211" si="11">SUM(N205:S205)</f>
        <v>0</v>
      </c>
      <c r="U205" s="16">
        <f t="shared" ref="U205:U211" si="12">+T205/$T$212</f>
        <v>0</v>
      </c>
    </row>
    <row r="206" spans="1:21" hidden="1">
      <c r="A206" s="11" t="s">
        <v>1154</v>
      </c>
      <c r="B206" s="7"/>
      <c r="C206" s="7"/>
      <c r="D206" s="7"/>
      <c r="E206" s="7"/>
      <c r="F206" s="7">
        <v>1</v>
      </c>
      <c r="G206" s="7"/>
      <c r="H206" s="7">
        <v>1</v>
      </c>
      <c r="M206" s="11" t="s">
        <v>1263</v>
      </c>
      <c r="N206" s="7"/>
      <c r="O206" s="7"/>
      <c r="P206" s="7"/>
      <c r="Q206" s="7"/>
      <c r="R206" s="7"/>
      <c r="S206" s="7"/>
      <c r="T206" s="13">
        <f t="shared" si="11"/>
        <v>0</v>
      </c>
      <c r="U206" s="16">
        <f t="shared" si="12"/>
        <v>0</v>
      </c>
    </row>
    <row r="207" spans="1:21" hidden="1">
      <c r="A207" s="11" t="s">
        <v>1171</v>
      </c>
      <c r="B207" s="7"/>
      <c r="C207" s="7"/>
      <c r="D207" s="7"/>
      <c r="E207" s="7">
        <v>1</v>
      </c>
      <c r="F207" s="7"/>
      <c r="G207" s="7"/>
      <c r="H207" s="7">
        <v>1</v>
      </c>
      <c r="M207" s="11" t="s">
        <v>1262</v>
      </c>
      <c r="N207" s="7"/>
      <c r="O207" s="7"/>
      <c r="P207" s="7"/>
      <c r="Q207" s="7"/>
      <c r="R207" s="7"/>
      <c r="S207" s="7"/>
      <c r="T207" s="13">
        <f t="shared" si="11"/>
        <v>0</v>
      </c>
      <c r="U207" s="16">
        <f t="shared" si="12"/>
        <v>0</v>
      </c>
    </row>
    <row r="208" spans="1:21" hidden="1">
      <c r="A208" s="11" t="s">
        <v>1155</v>
      </c>
      <c r="B208" s="7"/>
      <c r="C208" s="7"/>
      <c r="D208" s="7"/>
      <c r="E208" s="7">
        <v>1</v>
      </c>
      <c r="F208" s="7"/>
      <c r="G208" s="7"/>
      <c r="H208" s="7">
        <v>1</v>
      </c>
      <c r="M208" s="11" t="s">
        <v>1157</v>
      </c>
      <c r="N208" s="7"/>
      <c r="O208" s="7"/>
      <c r="P208" s="7"/>
      <c r="Q208" s="7"/>
      <c r="R208" s="7"/>
      <c r="S208" s="7"/>
      <c r="T208" s="13">
        <f t="shared" si="11"/>
        <v>0</v>
      </c>
      <c r="U208" s="16">
        <f t="shared" si="12"/>
        <v>0</v>
      </c>
    </row>
    <row r="209" spans="1:21" hidden="1">
      <c r="A209" s="11" t="s">
        <v>1177</v>
      </c>
      <c r="B209" s="7">
        <v>1</v>
      </c>
      <c r="C209" s="7"/>
      <c r="D209" s="7"/>
      <c r="E209" s="7"/>
      <c r="F209" s="7"/>
      <c r="G209" s="7"/>
      <c r="H209" s="7">
        <v>1</v>
      </c>
      <c r="M209" s="11" t="s">
        <v>1261</v>
      </c>
      <c r="N209" s="7"/>
      <c r="O209" s="7"/>
      <c r="P209" s="7"/>
      <c r="Q209" s="7"/>
      <c r="R209" s="7"/>
      <c r="S209" s="7"/>
      <c r="T209" s="13">
        <f t="shared" si="11"/>
        <v>0</v>
      </c>
      <c r="U209" s="16">
        <f t="shared" si="12"/>
        <v>0</v>
      </c>
    </row>
    <row r="210" spans="1:21" hidden="1">
      <c r="A210" s="11" t="s">
        <v>1246</v>
      </c>
      <c r="B210" s="7"/>
      <c r="C210" s="7"/>
      <c r="D210" s="7">
        <v>1</v>
      </c>
      <c r="E210" s="7"/>
      <c r="F210" s="7"/>
      <c r="G210" s="7"/>
      <c r="H210" s="7">
        <v>1</v>
      </c>
      <c r="M210" s="11" t="s">
        <v>1152</v>
      </c>
      <c r="N210" s="7"/>
      <c r="O210" s="7"/>
      <c r="P210" s="7"/>
      <c r="Q210" s="7"/>
      <c r="R210" s="7"/>
      <c r="S210" s="7"/>
      <c r="T210" s="13">
        <f t="shared" si="11"/>
        <v>0</v>
      </c>
      <c r="U210" s="16">
        <f t="shared" si="12"/>
        <v>0</v>
      </c>
    </row>
    <row r="211" spans="1:21" hidden="1">
      <c r="A211" s="11" t="s">
        <v>1259</v>
      </c>
      <c r="B211" s="7"/>
      <c r="C211" s="7"/>
      <c r="D211" s="7"/>
      <c r="E211" s="7"/>
      <c r="F211" s="7">
        <v>1</v>
      </c>
      <c r="G211" s="7"/>
      <c r="H211" s="7">
        <v>1</v>
      </c>
      <c r="M211" s="11" t="s">
        <v>135</v>
      </c>
      <c r="N211" s="7"/>
      <c r="O211" s="7"/>
      <c r="P211" s="7"/>
      <c r="Q211" s="7"/>
      <c r="R211" s="7"/>
      <c r="S211" s="7"/>
      <c r="T211" s="13">
        <f t="shared" si="11"/>
        <v>0</v>
      </c>
      <c r="U211" s="16">
        <f t="shared" si="12"/>
        <v>0</v>
      </c>
    </row>
    <row r="212" spans="1:21" ht="15">
      <c r="A212" s="11" t="s">
        <v>1271</v>
      </c>
      <c r="B212" s="7">
        <v>1534</v>
      </c>
      <c r="C212" s="7">
        <v>1595</v>
      </c>
      <c r="D212" s="7">
        <v>1280</v>
      </c>
      <c r="E212" s="7">
        <v>2617</v>
      </c>
      <c r="F212" s="7">
        <v>2720</v>
      </c>
      <c r="G212" s="7">
        <v>1515</v>
      </c>
      <c r="H212" s="7">
        <v>11261</v>
      </c>
      <c r="M212" s="23" t="s">
        <v>1271</v>
      </c>
      <c r="N212" s="24">
        <f>SUM(N76:N211)</f>
        <v>1534</v>
      </c>
      <c r="O212" s="24">
        <f t="shared" ref="O212:U212" si="13">SUM(O76:O211)</f>
        <v>1595</v>
      </c>
      <c r="P212" s="24">
        <f t="shared" si="13"/>
        <v>1280</v>
      </c>
      <c r="Q212" s="24"/>
      <c r="R212" s="24"/>
      <c r="S212" s="24"/>
      <c r="T212" s="24">
        <f t="shared" si="13"/>
        <v>4409</v>
      </c>
      <c r="U212" s="26">
        <f t="shared" si="13"/>
        <v>0.99999999999999944</v>
      </c>
    </row>
  </sheetData>
  <sortState xmlns:xlrd2="http://schemas.microsoft.com/office/spreadsheetml/2017/richdata2" ref="M76:T197">
    <sortCondition descending="1" ref="T76:T197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W289"/>
  <sheetViews>
    <sheetView showGridLines="0" zoomScale="80" zoomScaleNormal="8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7.140625" hidden="1" customWidth="1" outlineLevel="1"/>
    <col min="3" max="5" width="18.7109375" hidden="1" customWidth="1" outlineLevel="1"/>
    <col min="6" max="8" width="14.5703125" hidden="1" customWidth="1" outlineLevel="1"/>
    <col min="9" max="9" width="13.7109375" hidden="1" customWidth="1" outlineLevel="1"/>
    <col min="10" max="12" width="11.5703125" hidden="1" customWidth="1" outlineLevel="1"/>
    <col min="13" max="13" width="40.85546875" customWidth="1" collapsed="1"/>
    <col min="14" max="14" width="40.85546875" customWidth="1"/>
    <col min="15" max="15" width="16.42578125" customWidth="1"/>
    <col min="16" max="17" width="11.42578125" customWidth="1"/>
    <col min="18" max="18" width="17" customWidth="1"/>
    <col min="19" max="19" width="15.42578125" customWidth="1"/>
    <col min="20" max="20" width="16" customWidth="1"/>
    <col min="21" max="21" width="15" customWidth="1"/>
    <col min="22" max="23" width="11.42578125" customWidth="1"/>
    <col min="24" max="16384" width="11.42578125" hidden="1"/>
  </cols>
  <sheetData>
    <row r="2" spans="1:18" ht="18">
      <c r="M2" s="27" t="s">
        <v>1301</v>
      </c>
      <c r="N2" s="27"/>
    </row>
    <row r="3" spans="1:18" ht="18">
      <c r="M3" s="27" t="s">
        <v>1273</v>
      </c>
      <c r="N3" s="27"/>
    </row>
    <row r="4" spans="1:18" ht="18">
      <c r="M4" s="18" t="s">
        <v>1306</v>
      </c>
      <c r="N4" s="18"/>
    </row>
    <row r="6" spans="1:18" ht="15" customHeight="1">
      <c r="M6" s="18" t="s">
        <v>1299</v>
      </c>
      <c r="N6" s="18"/>
    </row>
    <row r="7" spans="1:18">
      <c r="A7" s="6" t="s">
        <v>1288</v>
      </c>
      <c r="C7" s="6" t="s">
        <v>1297</v>
      </c>
    </row>
    <row r="8" spans="1:18" ht="30">
      <c r="A8" s="6" t="s">
        <v>1140</v>
      </c>
      <c r="B8" s="6" t="s">
        <v>1287</v>
      </c>
      <c r="C8" t="s">
        <v>1265</v>
      </c>
      <c r="D8" t="s">
        <v>1266</v>
      </c>
      <c r="E8" t="s">
        <v>1267</v>
      </c>
      <c r="F8" t="s">
        <v>1271</v>
      </c>
      <c r="M8" s="19" t="s">
        <v>1298</v>
      </c>
      <c r="N8" s="19" t="s">
        <v>1287</v>
      </c>
      <c r="O8" s="19" t="s">
        <v>1276</v>
      </c>
      <c r="P8" s="19" t="s">
        <v>1277</v>
      </c>
      <c r="Q8" s="19" t="s">
        <v>1278</v>
      </c>
      <c r="R8" s="19" t="s">
        <v>1308</v>
      </c>
    </row>
    <row r="9" spans="1:18">
      <c r="A9" s="12" t="s">
        <v>435</v>
      </c>
      <c r="B9" s="12"/>
      <c r="C9" s="12">
        <v>433</v>
      </c>
      <c r="D9" s="12">
        <v>350</v>
      </c>
      <c r="E9" s="12">
        <v>330</v>
      </c>
      <c r="F9" s="12">
        <v>1113</v>
      </c>
      <c r="M9" s="30" t="s">
        <v>435</v>
      </c>
      <c r="N9" s="30"/>
      <c r="O9" s="30">
        <v>433</v>
      </c>
      <c r="P9" s="30">
        <v>350</v>
      </c>
      <c r="Q9" s="30">
        <v>330</v>
      </c>
      <c r="R9" s="30">
        <v>1113</v>
      </c>
    </row>
    <row r="10" spans="1:18">
      <c r="A10" s="12"/>
      <c r="B10" s="12" t="s">
        <v>1193</v>
      </c>
      <c r="C10" s="12">
        <v>433</v>
      </c>
      <c r="D10" s="12">
        <v>350</v>
      </c>
      <c r="E10" s="12">
        <v>330</v>
      </c>
      <c r="F10" s="12">
        <v>1113</v>
      </c>
      <c r="M10" s="12"/>
      <c r="N10" s="12" t="s">
        <v>1193</v>
      </c>
      <c r="O10" s="12">
        <v>433</v>
      </c>
      <c r="P10" s="12">
        <v>350</v>
      </c>
      <c r="Q10" s="12">
        <v>330</v>
      </c>
      <c r="R10" s="12">
        <v>1113</v>
      </c>
    </row>
    <row r="11" spans="1:18">
      <c r="A11" s="12" t="s">
        <v>5</v>
      </c>
      <c r="B11" s="12"/>
      <c r="C11" s="12">
        <v>292</v>
      </c>
      <c r="D11" s="12">
        <v>260</v>
      </c>
      <c r="E11" s="12">
        <v>320</v>
      </c>
      <c r="F11" s="12">
        <v>872</v>
      </c>
      <c r="M11" s="30" t="s">
        <v>5</v>
      </c>
      <c r="N11" s="30"/>
      <c r="O11" s="30">
        <v>292</v>
      </c>
      <c r="P11" s="30">
        <v>260</v>
      </c>
      <c r="Q11" s="30">
        <v>320</v>
      </c>
      <c r="R11" s="30">
        <v>872</v>
      </c>
    </row>
    <row r="12" spans="1:18">
      <c r="A12" s="12"/>
      <c r="B12" s="12" t="s">
        <v>1191</v>
      </c>
      <c r="C12" s="12">
        <v>182</v>
      </c>
      <c r="D12" s="12">
        <v>162</v>
      </c>
      <c r="E12" s="12">
        <v>181</v>
      </c>
      <c r="F12" s="12">
        <v>525</v>
      </c>
      <c r="M12" s="12"/>
      <c r="N12" s="12" t="s">
        <v>1191</v>
      </c>
      <c r="O12" s="12">
        <v>182</v>
      </c>
      <c r="P12" s="12">
        <v>162</v>
      </c>
      <c r="Q12" s="12">
        <v>181</v>
      </c>
      <c r="R12" s="12">
        <v>525</v>
      </c>
    </row>
    <row r="13" spans="1:18">
      <c r="A13" s="12"/>
      <c r="B13" s="12" t="s">
        <v>1242</v>
      </c>
      <c r="C13" s="12"/>
      <c r="D13" s="12"/>
      <c r="E13" s="12">
        <v>18</v>
      </c>
      <c r="F13" s="12">
        <v>18</v>
      </c>
      <c r="M13" s="12"/>
      <c r="N13" s="12" t="s">
        <v>1242</v>
      </c>
      <c r="O13" s="12"/>
      <c r="P13" s="12"/>
      <c r="Q13" s="12">
        <v>18</v>
      </c>
      <c r="R13" s="12">
        <v>18</v>
      </c>
    </row>
    <row r="14" spans="1:18">
      <c r="A14" s="12"/>
      <c r="B14" s="12" t="s">
        <v>1206</v>
      </c>
      <c r="C14" s="12">
        <v>28</v>
      </c>
      <c r="D14" s="12">
        <v>20</v>
      </c>
      <c r="E14" s="12">
        <v>26</v>
      </c>
      <c r="F14" s="12">
        <v>74</v>
      </c>
      <c r="M14" s="12"/>
      <c r="N14" s="12" t="s">
        <v>1206</v>
      </c>
      <c r="O14" s="12">
        <v>28</v>
      </c>
      <c r="P14" s="12">
        <v>20</v>
      </c>
      <c r="Q14" s="12">
        <v>26</v>
      </c>
      <c r="R14" s="12">
        <v>74</v>
      </c>
    </row>
    <row r="15" spans="1:18">
      <c r="A15" s="12"/>
      <c r="B15" s="12" t="s">
        <v>1190</v>
      </c>
      <c r="C15" s="12">
        <v>82</v>
      </c>
      <c r="D15" s="12">
        <v>78</v>
      </c>
      <c r="E15" s="12">
        <v>95</v>
      </c>
      <c r="F15" s="12">
        <v>255</v>
      </c>
      <c r="M15" s="12"/>
      <c r="N15" s="12" t="s">
        <v>1190</v>
      </c>
      <c r="O15" s="12">
        <v>82</v>
      </c>
      <c r="P15" s="12">
        <v>78</v>
      </c>
      <c r="Q15" s="12">
        <v>95</v>
      </c>
      <c r="R15" s="12">
        <v>255</v>
      </c>
    </row>
    <row r="16" spans="1:18">
      <c r="A16" s="12" t="s">
        <v>94</v>
      </c>
      <c r="B16" s="12"/>
      <c r="C16" s="12">
        <v>37</v>
      </c>
      <c r="D16" s="12">
        <v>167</v>
      </c>
      <c r="E16" s="12">
        <v>98</v>
      </c>
      <c r="F16" s="12">
        <v>302</v>
      </c>
      <c r="M16" s="30" t="s">
        <v>94</v>
      </c>
      <c r="N16" s="30"/>
      <c r="O16" s="30">
        <v>37</v>
      </c>
      <c r="P16" s="30">
        <v>167</v>
      </c>
      <c r="Q16" s="30">
        <v>98</v>
      </c>
      <c r="R16" s="30">
        <v>302</v>
      </c>
    </row>
    <row r="17" spans="1:18">
      <c r="A17" s="12"/>
      <c r="B17" s="12" t="s">
        <v>1207</v>
      </c>
      <c r="C17" s="12"/>
      <c r="D17" s="12"/>
      <c r="E17" s="12">
        <v>1</v>
      </c>
      <c r="F17" s="12">
        <v>1</v>
      </c>
      <c r="M17" s="12"/>
      <c r="N17" s="12" t="s">
        <v>1207</v>
      </c>
      <c r="O17" s="12"/>
      <c r="P17" s="12"/>
      <c r="Q17" s="12">
        <v>1</v>
      </c>
      <c r="R17" s="12">
        <v>1</v>
      </c>
    </row>
    <row r="18" spans="1:18">
      <c r="A18" s="12"/>
      <c r="B18" s="12" t="s">
        <v>1159</v>
      </c>
      <c r="C18" s="12">
        <v>15</v>
      </c>
      <c r="D18" s="12">
        <v>8</v>
      </c>
      <c r="E18" s="12"/>
      <c r="F18" s="12">
        <v>23</v>
      </c>
      <c r="M18" s="12"/>
      <c r="N18" s="12" t="s">
        <v>1159</v>
      </c>
      <c r="O18" s="12">
        <v>15</v>
      </c>
      <c r="P18" s="12">
        <v>8</v>
      </c>
      <c r="Q18" s="12"/>
      <c r="R18" s="12">
        <v>23</v>
      </c>
    </row>
    <row r="19" spans="1:18">
      <c r="A19" s="12"/>
      <c r="B19" s="12" t="s">
        <v>1206</v>
      </c>
      <c r="C19" s="12"/>
      <c r="D19" s="12">
        <v>111</v>
      </c>
      <c r="E19" s="12"/>
      <c r="F19" s="12">
        <v>111</v>
      </c>
      <c r="M19" s="12"/>
      <c r="N19" s="12" t="s">
        <v>1206</v>
      </c>
      <c r="O19" s="12"/>
      <c r="P19" s="12">
        <v>111</v>
      </c>
      <c r="Q19" s="12"/>
      <c r="R19" s="12">
        <v>111</v>
      </c>
    </row>
    <row r="20" spans="1:18">
      <c r="A20" s="12"/>
      <c r="B20" s="12" t="s">
        <v>1180</v>
      </c>
      <c r="C20" s="12"/>
      <c r="D20" s="12">
        <v>24</v>
      </c>
      <c r="E20" s="12">
        <v>66</v>
      </c>
      <c r="F20" s="12">
        <v>90</v>
      </c>
      <c r="M20" s="12"/>
      <c r="N20" s="12" t="s">
        <v>1180</v>
      </c>
      <c r="O20" s="12"/>
      <c r="P20" s="12">
        <v>24</v>
      </c>
      <c r="Q20" s="12">
        <v>66</v>
      </c>
      <c r="R20" s="12">
        <v>90</v>
      </c>
    </row>
    <row r="21" spans="1:18">
      <c r="A21" s="12"/>
      <c r="B21" s="12" t="s">
        <v>1239</v>
      </c>
      <c r="C21" s="12"/>
      <c r="D21" s="12">
        <v>16</v>
      </c>
      <c r="E21" s="12">
        <v>23</v>
      </c>
      <c r="F21" s="12">
        <v>39</v>
      </c>
      <c r="M21" s="12"/>
      <c r="N21" s="12" t="s">
        <v>1239</v>
      </c>
      <c r="O21" s="12"/>
      <c r="P21" s="12">
        <v>16</v>
      </c>
      <c r="Q21" s="12">
        <v>23</v>
      </c>
      <c r="R21" s="12">
        <v>39</v>
      </c>
    </row>
    <row r="22" spans="1:18">
      <c r="A22" s="12"/>
      <c r="B22" s="12" t="s">
        <v>1189</v>
      </c>
      <c r="C22" s="12"/>
      <c r="D22" s="12"/>
      <c r="E22" s="12">
        <v>7</v>
      </c>
      <c r="F22" s="12">
        <v>7</v>
      </c>
      <c r="M22" s="12"/>
      <c r="N22" s="12" t="s">
        <v>1189</v>
      </c>
      <c r="O22" s="12"/>
      <c r="P22" s="12"/>
      <c r="Q22" s="12">
        <v>7</v>
      </c>
      <c r="R22" s="12">
        <v>7</v>
      </c>
    </row>
    <row r="23" spans="1:18">
      <c r="A23" s="12"/>
      <c r="B23" s="12" t="s">
        <v>1181</v>
      </c>
      <c r="C23" s="12">
        <v>22</v>
      </c>
      <c r="D23" s="12">
        <v>8</v>
      </c>
      <c r="E23" s="12">
        <v>1</v>
      </c>
      <c r="F23" s="12">
        <v>31</v>
      </c>
      <c r="M23" s="12"/>
      <c r="N23" s="12" t="s">
        <v>1181</v>
      </c>
      <c r="O23" s="12">
        <v>22</v>
      </c>
      <c r="P23" s="12">
        <v>8</v>
      </c>
      <c r="Q23" s="12">
        <v>1</v>
      </c>
      <c r="R23" s="12">
        <v>31</v>
      </c>
    </row>
    <row r="24" spans="1:18">
      <c r="A24" s="12" t="s">
        <v>213</v>
      </c>
      <c r="B24" s="12"/>
      <c r="C24" s="12">
        <v>89</v>
      </c>
      <c r="D24" s="12">
        <v>176</v>
      </c>
      <c r="E24" s="12"/>
      <c r="F24" s="12">
        <v>265</v>
      </c>
      <c r="M24" s="30" t="s">
        <v>213</v>
      </c>
      <c r="N24" s="30"/>
      <c r="O24" s="30">
        <v>89</v>
      </c>
      <c r="P24" s="30">
        <v>176</v>
      </c>
      <c r="Q24" s="30"/>
      <c r="R24" s="30">
        <v>265</v>
      </c>
    </row>
    <row r="25" spans="1:18">
      <c r="A25" s="12"/>
      <c r="B25" s="12" t="s">
        <v>1163</v>
      </c>
      <c r="C25" s="12">
        <v>2</v>
      </c>
      <c r="D25" s="12">
        <v>3</v>
      </c>
      <c r="E25" s="12"/>
      <c r="F25" s="12">
        <v>5</v>
      </c>
      <c r="M25" s="12"/>
      <c r="N25" s="12" t="s">
        <v>1163</v>
      </c>
      <c r="O25" s="12">
        <v>2</v>
      </c>
      <c r="P25" s="12">
        <v>3</v>
      </c>
      <c r="Q25" s="12"/>
      <c r="R25" s="12">
        <v>5</v>
      </c>
    </row>
    <row r="26" spans="1:18">
      <c r="A26" s="12"/>
      <c r="B26" s="12" t="s">
        <v>1150</v>
      </c>
      <c r="C26" s="12"/>
      <c r="D26" s="12">
        <v>3</v>
      </c>
      <c r="E26" s="12"/>
      <c r="F26" s="12">
        <v>3</v>
      </c>
      <c r="M26" s="12"/>
      <c r="N26" s="12" t="s">
        <v>1150</v>
      </c>
      <c r="O26" s="12"/>
      <c r="P26" s="12">
        <v>3</v>
      </c>
      <c r="Q26" s="12"/>
      <c r="R26" s="12">
        <v>3</v>
      </c>
    </row>
    <row r="27" spans="1:18">
      <c r="A27" s="12"/>
      <c r="B27" s="12" t="s">
        <v>1147</v>
      </c>
      <c r="C27" s="12">
        <v>87</v>
      </c>
      <c r="D27" s="12">
        <v>170</v>
      </c>
      <c r="E27" s="12"/>
      <c r="F27" s="12">
        <v>257</v>
      </c>
      <c r="M27" s="12"/>
      <c r="N27" s="12" t="s">
        <v>1147</v>
      </c>
      <c r="O27" s="12">
        <v>87</v>
      </c>
      <c r="P27" s="12">
        <v>170</v>
      </c>
      <c r="Q27" s="12"/>
      <c r="R27" s="12">
        <v>257</v>
      </c>
    </row>
    <row r="28" spans="1:18">
      <c r="A28" s="12" t="s">
        <v>394</v>
      </c>
      <c r="B28" s="12"/>
      <c r="C28" s="12">
        <v>47</v>
      </c>
      <c r="D28" s="12">
        <v>83</v>
      </c>
      <c r="E28" s="12">
        <v>57</v>
      </c>
      <c r="F28" s="12">
        <v>187</v>
      </c>
      <c r="M28" s="30" t="s">
        <v>394</v>
      </c>
      <c r="N28" s="30"/>
      <c r="O28" s="30">
        <v>47</v>
      </c>
      <c r="P28" s="30">
        <v>83</v>
      </c>
      <c r="Q28" s="30">
        <v>57</v>
      </c>
      <c r="R28" s="30">
        <v>187</v>
      </c>
    </row>
    <row r="29" spans="1:18">
      <c r="A29" s="12"/>
      <c r="B29" s="12" t="s">
        <v>1231</v>
      </c>
      <c r="C29" s="12">
        <v>1</v>
      </c>
      <c r="D29" s="12"/>
      <c r="E29" s="12"/>
      <c r="F29" s="12">
        <v>1</v>
      </c>
      <c r="M29" s="12"/>
      <c r="N29" s="12" t="s">
        <v>1231</v>
      </c>
      <c r="O29" s="12">
        <v>1</v>
      </c>
      <c r="P29" s="12"/>
      <c r="Q29" s="12"/>
      <c r="R29" s="12">
        <v>1</v>
      </c>
    </row>
    <row r="30" spans="1:18">
      <c r="A30" s="12"/>
      <c r="B30" s="12" t="s">
        <v>79</v>
      </c>
      <c r="C30" s="12"/>
      <c r="D30" s="12">
        <v>3</v>
      </c>
      <c r="E30" s="12"/>
      <c r="F30" s="12">
        <v>3</v>
      </c>
      <c r="M30" s="12"/>
      <c r="N30" s="12" t="s">
        <v>79</v>
      </c>
      <c r="O30" s="12"/>
      <c r="P30" s="12">
        <v>3</v>
      </c>
      <c r="Q30" s="12"/>
      <c r="R30" s="12">
        <v>3</v>
      </c>
    </row>
    <row r="31" spans="1:18">
      <c r="A31" s="12"/>
      <c r="B31" s="12" t="s">
        <v>1217</v>
      </c>
      <c r="C31" s="12"/>
      <c r="D31" s="12">
        <v>8</v>
      </c>
      <c r="E31" s="12"/>
      <c r="F31" s="12">
        <v>8</v>
      </c>
      <c r="M31" s="12"/>
      <c r="N31" s="12" t="s">
        <v>1217</v>
      </c>
      <c r="O31" s="12"/>
      <c r="P31" s="12">
        <v>8</v>
      </c>
      <c r="Q31" s="12"/>
      <c r="R31" s="12">
        <v>8</v>
      </c>
    </row>
    <row r="32" spans="1:18">
      <c r="A32" s="12"/>
      <c r="B32" s="12" t="s">
        <v>1224</v>
      </c>
      <c r="C32" s="12">
        <v>1</v>
      </c>
      <c r="D32" s="12"/>
      <c r="E32" s="12"/>
      <c r="F32" s="12">
        <v>1</v>
      </c>
      <c r="M32" s="12"/>
      <c r="N32" s="12" t="s">
        <v>1224</v>
      </c>
      <c r="O32" s="12">
        <v>1</v>
      </c>
      <c r="P32" s="12"/>
      <c r="Q32" s="12"/>
      <c r="R32" s="12">
        <v>1</v>
      </c>
    </row>
    <row r="33" spans="1:18">
      <c r="A33" s="12"/>
      <c r="B33" s="12" t="s">
        <v>1235</v>
      </c>
      <c r="C33" s="12"/>
      <c r="D33" s="12">
        <v>8</v>
      </c>
      <c r="E33" s="12"/>
      <c r="F33" s="12">
        <v>8</v>
      </c>
      <c r="M33" s="12"/>
      <c r="N33" s="12" t="s">
        <v>1235</v>
      </c>
      <c r="O33" s="12"/>
      <c r="P33" s="12">
        <v>8</v>
      </c>
      <c r="Q33" s="12"/>
      <c r="R33" s="12">
        <v>8</v>
      </c>
    </row>
    <row r="34" spans="1:18">
      <c r="A34" s="12"/>
      <c r="B34" s="12" t="s">
        <v>464</v>
      </c>
      <c r="C34" s="12">
        <v>1</v>
      </c>
      <c r="D34" s="12">
        <v>2</v>
      </c>
      <c r="E34" s="12">
        <v>1</v>
      </c>
      <c r="F34" s="12">
        <v>4</v>
      </c>
      <c r="M34" s="12"/>
      <c r="N34" s="12" t="s">
        <v>464</v>
      </c>
      <c r="O34" s="12">
        <v>1</v>
      </c>
      <c r="P34" s="12">
        <v>2</v>
      </c>
      <c r="Q34" s="12">
        <v>1</v>
      </c>
      <c r="R34" s="12">
        <v>4</v>
      </c>
    </row>
    <row r="35" spans="1:18">
      <c r="A35" s="12"/>
      <c r="B35" s="12" t="s">
        <v>1167</v>
      </c>
      <c r="C35" s="12">
        <v>4</v>
      </c>
      <c r="D35" s="12">
        <v>24</v>
      </c>
      <c r="E35" s="12">
        <v>10</v>
      </c>
      <c r="F35" s="12">
        <v>38</v>
      </c>
      <c r="M35" s="12"/>
      <c r="N35" s="12" t="s">
        <v>1167</v>
      </c>
      <c r="O35" s="12">
        <v>4</v>
      </c>
      <c r="P35" s="12">
        <v>24</v>
      </c>
      <c r="Q35" s="12">
        <v>10</v>
      </c>
      <c r="R35" s="12">
        <v>38</v>
      </c>
    </row>
    <row r="36" spans="1:18">
      <c r="A36" s="12"/>
      <c r="B36" s="12" t="s">
        <v>1203</v>
      </c>
      <c r="C36" s="12">
        <v>22</v>
      </c>
      <c r="D36" s="12">
        <v>12</v>
      </c>
      <c r="E36" s="12">
        <v>13</v>
      </c>
      <c r="F36" s="12">
        <v>47</v>
      </c>
      <c r="M36" s="12"/>
      <c r="N36" s="12" t="s">
        <v>1203</v>
      </c>
      <c r="O36" s="12">
        <v>22</v>
      </c>
      <c r="P36" s="12">
        <v>12</v>
      </c>
      <c r="Q36" s="12">
        <v>13</v>
      </c>
      <c r="R36" s="12">
        <v>47</v>
      </c>
    </row>
    <row r="37" spans="1:18">
      <c r="A37" s="12"/>
      <c r="B37" s="12" t="s">
        <v>1227</v>
      </c>
      <c r="C37" s="12">
        <v>2</v>
      </c>
      <c r="D37" s="12"/>
      <c r="E37" s="12">
        <v>1</v>
      </c>
      <c r="F37" s="12">
        <v>3</v>
      </c>
      <c r="M37" s="12"/>
      <c r="N37" s="12" t="s">
        <v>1227</v>
      </c>
      <c r="O37" s="12">
        <v>2</v>
      </c>
      <c r="P37" s="12"/>
      <c r="Q37" s="12">
        <v>1</v>
      </c>
      <c r="R37" s="12">
        <v>3</v>
      </c>
    </row>
    <row r="38" spans="1:18">
      <c r="A38" s="12"/>
      <c r="B38" s="12" t="s">
        <v>1162</v>
      </c>
      <c r="C38" s="12"/>
      <c r="D38" s="12">
        <v>1</v>
      </c>
      <c r="E38" s="12"/>
      <c r="F38" s="12">
        <v>1</v>
      </c>
      <c r="M38" s="12"/>
      <c r="N38" s="12" t="s">
        <v>1162</v>
      </c>
      <c r="O38" s="12"/>
      <c r="P38" s="12">
        <v>1</v>
      </c>
      <c r="Q38" s="12"/>
      <c r="R38" s="12">
        <v>1</v>
      </c>
    </row>
    <row r="39" spans="1:18">
      <c r="A39" s="12"/>
      <c r="B39" s="12" t="s">
        <v>1153</v>
      </c>
      <c r="C39" s="12">
        <v>1</v>
      </c>
      <c r="D39" s="12"/>
      <c r="E39" s="12"/>
      <c r="F39" s="12">
        <v>1</v>
      </c>
      <c r="M39" s="12"/>
      <c r="N39" s="12" t="s">
        <v>1153</v>
      </c>
      <c r="O39" s="12">
        <v>1</v>
      </c>
      <c r="P39" s="12"/>
      <c r="Q39" s="12"/>
      <c r="R39" s="12">
        <v>1</v>
      </c>
    </row>
    <row r="40" spans="1:18">
      <c r="A40" s="12"/>
      <c r="B40" s="12" t="s">
        <v>1200</v>
      </c>
      <c r="C40" s="12"/>
      <c r="D40" s="12">
        <v>1</v>
      </c>
      <c r="E40" s="12"/>
      <c r="F40" s="12">
        <v>1</v>
      </c>
      <c r="M40" s="12"/>
      <c r="N40" s="12" t="s">
        <v>1200</v>
      </c>
      <c r="O40" s="12"/>
      <c r="P40" s="12">
        <v>1</v>
      </c>
      <c r="Q40" s="12"/>
      <c r="R40" s="12">
        <v>1</v>
      </c>
    </row>
    <row r="41" spans="1:18">
      <c r="A41" s="12"/>
      <c r="B41" s="12" t="s">
        <v>1240</v>
      </c>
      <c r="C41" s="12"/>
      <c r="D41" s="12">
        <v>1</v>
      </c>
      <c r="E41" s="12"/>
      <c r="F41" s="12">
        <v>1</v>
      </c>
      <c r="M41" s="12"/>
      <c r="N41" s="12" t="s">
        <v>1240</v>
      </c>
      <c r="O41" s="12"/>
      <c r="P41" s="12">
        <v>1</v>
      </c>
      <c r="Q41" s="12"/>
      <c r="R41" s="12">
        <v>1</v>
      </c>
    </row>
    <row r="42" spans="1:18">
      <c r="A42" s="12"/>
      <c r="B42" s="12" t="s">
        <v>1211</v>
      </c>
      <c r="C42" s="12"/>
      <c r="D42" s="12">
        <v>1</v>
      </c>
      <c r="E42" s="12">
        <v>2</v>
      </c>
      <c r="F42" s="12">
        <v>3</v>
      </c>
      <c r="M42" s="12"/>
      <c r="N42" s="12" t="s">
        <v>1211</v>
      </c>
      <c r="O42" s="12"/>
      <c r="P42" s="12">
        <v>1</v>
      </c>
      <c r="Q42" s="12">
        <v>2</v>
      </c>
      <c r="R42" s="12">
        <v>3</v>
      </c>
    </row>
    <row r="43" spans="1:18">
      <c r="A43" s="12"/>
      <c r="B43" s="12" t="s">
        <v>1213</v>
      </c>
      <c r="C43" s="12">
        <v>3</v>
      </c>
      <c r="D43" s="12">
        <v>4</v>
      </c>
      <c r="E43" s="12"/>
      <c r="F43" s="12">
        <v>7</v>
      </c>
      <c r="M43" s="12"/>
      <c r="N43" s="12" t="s">
        <v>1213</v>
      </c>
      <c r="O43" s="12">
        <v>3</v>
      </c>
      <c r="P43" s="12">
        <v>4</v>
      </c>
      <c r="Q43" s="12"/>
      <c r="R43" s="12">
        <v>7</v>
      </c>
    </row>
    <row r="44" spans="1:18">
      <c r="A44" s="12"/>
      <c r="B44" s="12" t="s">
        <v>1208</v>
      </c>
      <c r="C44" s="12">
        <v>4</v>
      </c>
      <c r="D44" s="12"/>
      <c r="E44" s="12">
        <v>1</v>
      </c>
      <c r="F44" s="12">
        <v>5</v>
      </c>
      <c r="M44" s="12"/>
      <c r="N44" s="12" t="s">
        <v>1208</v>
      </c>
      <c r="O44" s="12">
        <v>4</v>
      </c>
      <c r="P44" s="12"/>
      <c r="Q44" s="12">
        <v>1</v>
      </c>
      <c r="R44" s="12">
        <v>5</v>
      </c>
    </row>
    <row r="45" spans="1:18">
      <c r="A45" s="12"/>
      <c r="B45" s="12" t="s">
        <v>1173</v>
      </c>
      <c r="C45" s="12"/>
      <c r="D45" s="12">
        <v>1</v>
      </c>
      <c r="E45" s="12"/>
      <c r="F45" s="12">
        <v>1</v>
      </c>
      <c r="M45" s="12"/>
      <c r="N45" s="12" t="s">
        <v>1173</v>
      </c>
      <c r="O45" s="12"/>
      <c r="P45" s="12">
        <v>1</v>
      </c>
      <c r="Q45" s="12"/>
      <c r="R45" s="12">
        <v>1</v>
      </c>
    </row>
    <row r="46" spans="1:18">
      <c r="A46" s="12"/>
      <c r="B46" s="12" t="s">
        <v>1201</v>
      </c>
      <c r="C46" s="12"/>
      <c r="D46" s="12">
        <v>9</v>
      </c>
      <c r="E46" s="12"/>
      <c r="F46" s="12">
        <v>9</v>
      </c>
      <c r="M46" s="12"/>
      <c r="N46" s="12" t="s">
        <v>1201</v>
      </c>
      <c r="O46" s="12"/>
      <c r="P46" s="12">
        <v>9</v>
      </c>
      <c r="Q46" s="12"/>
      <c r="R46" s="12">
        <v>9</v>
      </c>
    </row>
    <row r="47" spans="1:18">
      <c r="A47" s="12"/>
      <c r="B47" s="12" t="s">
        <v>319</v>
      </c>
      <c r="C47" s="12">
        <v>2</v>
      </c>
      <c r="D47" s="12">
        <v>6</v>
      </c>
      <c r="E47" s="12">
        <v>3</v>
      </c>
      <c r="F47" s="12">
        <v>11</v>
      </c>
      <c r="M47" s="12"/>
      <c r="N47" s="12" t="s">
        <v>319</v>
      </c>
      <c r="O47" s="12">
        <v>2</v>
      </c>
      <c r="P47" s="12">
        <v>6</v>
      </c>
      <c r="Q47" s="12">
        <v>3</v>
      </c>
      <c r="R47" s="12">
        <v>11</v>
      </c>
    </row>
    <row r="48" spans="1:18">
      <c r="A48" s="12"/>
      <c r="B48" s="12" t="s">
        <v>116</v>
      </c>
      <c r="C48" s="12"/>
      <c r="D48" s="12"/>
      <c r="E48" s="12">
        <v>20</v>
      </c>
      <c r="F48" s="12">
        <v>20</v>
      </c>
      <c r="M48" s="12"/>
      <c r="N48" s="12" t="s">
        <v>116</v>
      </c>
      <c r="O48" s="12"/>
      <c r="P48" s="12"/>
      <c r="Q48" s="12">
        <v>20</v>
      </c>
      <c r="R48" s="12">
        <v>20</v>
      </c>
    </row>
    <row r="49" spans="1:18">
      <c r="A49" s="12"/>
      <c r="B49" s="12" t="s">
        <v>445</v>
      </c>
      <c r="C49" s="12">
        <v>3</v>
      </c>
      <c r="D49" s="12"/>
      <c r="E49" s="12">
        <v>4</v>
      </c>
      <c r="F49" s="12">
        <v>7</v>
      </c>
      <c r="M49" s="12"/>
      <c r="N49" s="12" t="s">
        <v>445</v>
      </c>
      <c r="O49" s="12">
        <v>3</v>
      </c>
      <c r="P49" s="12"/>
      <c r="Q49" s="12">
        <v>4</v>
      </c>
      <c r="R49" s="12">
        <v>7</v>
      </c>
    </row>
    <row r="50" spans="1:18">
      <c r="A50" s="12"/>
      <c r="B50" s="12" t="s">
        <v>1228</v>
      </c>
      <c r="C50" s="12">
        <v>2</v>
      </c>
      <c r="D50" s="12">
        <v>1</v>
      </c>
      <c r="E50" s="12"/>
      <c r="F50" s="12">
        <v>3</v>
      </c>
      <c r="M50" s="12"/>
      <c r="N50" s="12" t="s">
        <v>1228</v>
      </c>
      <c r="O50" s="12">
        <v>2</v>
      </c>
      <c r="P50" s="12">
        <v>1</v>
      </c>
      <c r="Q50" s="12"/>
      <c r="R50" s="12">
        <v>3</v>
      </c>
    </row>
    <row r="51" spans="1:18">
      <c r="A51" s="12"/>
      <c r="B51" s="12" t="s">
        <v>1202</v>
      </c>
      <c r="C51" s="12">
        <v>1</v>
      </c>
      <c r="D51" s="12">
        <v>1</v>
      </c>
      <c r="E51" s="12">
        <v>1</v>
      </c>
      <c r="F51" s="12">
        <v>3</v>
      </c>
      <c r="M51" s="12"/>
      <c r="N51" s="12" t="s">
        <v>1202</v>
      </c>
      <c r="O51" s="12">
        <v>1</v>
      </c>
      <c r="P51" s="12">
        <v>1</v>
      </c>
      <c r="Q51" s="12">
        <v>1</v>
      </c>
      <c r="R51" s="12">
        <v>3</v>
      </c>
    </row>
    <row r="52" spans="1:18">
      <c r="A52" s="12"/>
      <c r="B52" s="12" t="s">
        <v>1218</v>
      </c>
      <c r="C52" s="12"/>
      <c r="D52" s="12"/>
      <c r="E52" s="12">
        <v>1</v>
      </c>
      <c r="F52" s="12">
        <v>1</v>
      </c>
      <c r="M52" s="12"/>
      <c r="N52" s="12" t="s">
        <v>1218</v>
      </c>
      <c r="O52" s="12"/>
      <c r="P52" s="12"/>
      <c r="Q52" s="12">
        <v>1</v>
      </c>
      <c r="R52" s="12">
        <v>1</v>
      </c>
    </row>
    <row r="53" spans="1:18">
      <c r="A53" s="12" t="s">
        <v>45</v>
      </c>
      <c r="B53" s="12"/>
      <c r="C53" s="12">
        <v>42</v>
      </c>
      <c r="D53" s="12">
        <v>46</v>
      </c>
      <c r="E53" s="12">
        <v>50</v>
      </c>
      <c r="F53" s="12">
        <v>138</v>
      </c>
      <c r="M53" s="30" t="s">
        <v>45</v>
      </c>
      <c r="N53" s="30"/>
      <c r="O53" s="30">
        <v>42</v>
      </c>
      <c r="P53" s="30">
        <v>46</v>
      </c>
      <c r="Q53" s="30">
        <v>50</v>
      </c>
      <c r="R53" s="30">
        <v>138</v>
      </c>
    </row>
    <row r="54" spans="1:18">
      <c r="A54" s="12"/>
      <c r="B54" s="12" t="s">
        <v>45</v>
      </c>
      <c r="C54" s="12">
        <v>42</v>
      </c>
      <c r="D54" s="12">
        <v>46</v>
      </c>
      <c r="E54" s="12">
        <v>50</v>
      </c>
      <c r="F54" s="12">
        <v>138</v>
      </c>
      <c r="M54" s="12"/>
      <c r="N54" s="12" t="s">
        <v>45</v>
      </c>
      <c r="O54" s="12">
        <v>42</v>
      </c>
      <c r="P54" s="12">
        <v>46</v>
      </c>
      <c r="Q54" s="12">
        <v>50</v>
      </c>
      <c r="R54" s="12">
        <v>138</v>
      </c>
    </row>
    <row r="55" spans="1:18">
      <c r="A55" s="12" t="s">
        <v>295</v>
      </c>
      <c r="B55" s="12"/>
      <c r="C55" s="12"/>
      <c r="D55" s="12">
        <v>54</v>
      </c>
      <c r="E55" s="12">
        <v>70</v>
      </c>
      <c r="F55" s="12">
        <v>124</v>
      </c>
      <c r="M55" s="30" t="s">
        <v>295</v>
      </c>
      <c r="N55" s="30"/>
      <c r="O55" s="30"/>
      <c r="P55" s="30">
        <v>54</v>
      </c>
      <c r="Q55" s="30">
        <v>70</v>
      </c>
      <c r="R55" s="30">
        <v>124</v>
      </c>
    </row>
    <row r="56" spans="1:18">
      <c r="A56" s="12"/>
      <c r="B56" s="12" t="s">
        <v>295</v>
      </c>
      <c r="C56" s="12"/>
      <c r="D56" s="12">
        <v>54</v>
      </c>
      <c r="E56" s="12">
        <v>70</v>
      </c>
      <c r="F56" s="12">
        <v>124</v>
      </c>
      <c r="M56" s="12"/>
      <c r="N56" s="12" t="s">
        <v>295</v>
      </c>
      <c r="O56" s="12"/>
      <c r="P56" s="12">
        <v>54</v>
      </c>
      <c r="Q56" s="12">
        <v>70</v>
      </c>
      <c r="R56" s="12">
        <v>124</v>
      </c>
    </row>
    <row r="57" spans="1:18">
      <c r="A57" s="12" t="s">
        <v>465</v>
      </c>
      <c r="B57" s="12"/>
      <c r="C57" s="12">
        <v>51</v>
      </c>
      <c r="D57" s="12">
        <v>63</v>
      </c>
      <c r="E57" s="12"/>
      <c r="F57" s="12">
        <v>114</v>
      </c>
      <c r="M57" s="30" t="s">
        <v>465</v>
      </c>
      <c r="N57" s="30"/>
      <c r="O57" s="30">
        <v>51</v>
      </c>
      <c r="P57" s="30">
        <v>63</v>
      </c>
      <c r="Q57" s="30"/>
      <c r="R57" s="30">
        <v>114</v>
      </c>
    </row>
    <row r="58" spans="1:18">
      <c r="A58" s="12"/>
      <c r="B58" s="12" t="s">
        <v>1205</v>
      </c>
      <c r="C58" s="12">
        <v>51</v>
      </c>
      <c r="D58" s="12">
        <v>63</v>
      </c>
      <c r="E58" s="12"/>
      <c r="F58" s="12">
        <v>114</v>
      </c>
      <c r="M58" s="12"/>
      <c r="N58" s="12" t="s">
        <v>1205</v>
      </c>
      <c r="O58" s="12">
        <v>51</v>
      </c>
      <c r="P58" s="12">
        <v>63</v>
      </c>
      <c r="Q58" s="12"/>
      <c r="R58" s="12">
        <v>114</v>
      </c>
    </row>
    <row r="59" spans="1:18">
      <c r="A59" s="12" t="s">
        <v>364</v>
      </c>
      <c r="B59" s="12"/>
      <c r="C59" s="12"/>
      <c r="D59" s="12"/>
      <c r="E59" s="12">
        <v>111</v>
      </c>
      <c r="F59" s="12">
        <v>111</v>
      </c>
      <c r="M59" s="30" t="s">
        <v>364</v>
      </c>
      <c r="N59" s="30"/>
      <c r="O59" s="30"/>
      <c r="P59" s="30"/>
      <c r="Q59" s="30">
        <v>111</v>
      </c>
      <c r="R59" s="30">
        <v>111</v>
      </c>
    </row>
    <row r="60" spans="1:18">
      <c r="A60" s="12"/>
      <c r="B60" s="12" t="s">
        <v>1249</v>
      </c>
      <c r="C60" s="12"/>
      <c r="D60" s="12"/>
      <c r="E60" s="12">
        <v>1</v>
      </c>
      <c r="F60" s="12">
        <v>1</v>
      </c>
      <c r="M60" s="12"/>
      <c r="N60" s="12" t="s">
        <v>1249</v>
      </c>
      <c r="O60" s="12"/>
      <c r="P60" s="12"/>
      <c r="Q60" s="12">
        <v>1</v>
      </c>
      <c r="R60" s="12">
        <v>1</v>
      </c>
    </row>
    <row r="61" spans="1:18">
      <c r="A61" s="12"/>
      <c r="B61" s="12" t="s">
        <v>1244</v>
      </c>
      <c r="C61" s="12"/>
      <c r="D61" s="12"/>
      <c r="E61" s="12">
        <v>22</v>
      </c>
      <c r="F61" s="12">
        <v>22</v>
      </c>
      <c r="M61" s="12"/>
      <c r="N61" s="12" t="s">
        <v>1244</v>
      </c>
      <c r="O61" s="12"/>
      <c r="P61" s="12"/>
      <c r="Q61" s="12">
        <v>22</v>
      </c>
      <c r="R61" s="12">
        <v>22</v>
      </c>
    </row>
    <row r="62" spans="1:18">
      <c r="A62" s="12"/>
      <c r="B62" s="12" t="s">
        <v>1248</v>
      </c>
      <c r="C62" s="12"/>
      <c r="D62" s="12"/>
      <c r="E62" s="12">
        <v>9</v>
      </c>
      <c r="F62" s="12">
        <v>9</v>
      </c>
      <c r="M62" s="12"/>
      <c r="N62" s="12" t="s">
        <v>1248</v>
      </c>
      <c r="O62" s="12"/>
      <c r="P62" s="12"/>
      <c r="Q62" s="12">
        <v>9</v>
      </c>
      <c r="R62" s="12">
        <v>9</v>
      </c>
    </row>
    <row r="63" spans="1:18">
      <c r="A63" s="12"/>
      <c r="B63" s="12" t="s">
        <v>1234</v>
      </c>
      <c r="C63" s="12"/>
      <c r="D63" s="12"/>
      <c r="E63" s="12">
        <v>23</v>
      </c>
      <c r="F63" s="12">
        <v>23</v>
      </c>
      <c r="M63" s="12"/>
      <c r="N63" s="12" t="s">
        <v>1234</v>
      </c>
      <c r="O63" s="12"/>
      <c r="P63" s="12"/>
      <c r="Q63" s="12">
        <v>23</v>
      </c>
      <c r="R63" s="12">
        <v>23</v>
      </c>
    </row>
    <row r="64" spans="1:18">
      <c r="A64" s="12"/>
      <c r="B64" s="12" t="s">
        <v>1150</v>
      </c>
      <c r="C64" s="12"/>
      <c r="D64" s="12"/>
      <c r="E64" s="12">
        <v>56</v>
      </c>
      <c r="F64" s="12">
        <v>56</v>
      </c>
      <c r="M64" s="12"/>
      <c r="N64" s="12" t="s">
        <v>1150</v>
      </c>
      <c r="O64" s="12"/>
      <c r="P64" s="12"/>
      <c r="Q64" s="12">
        <v>56</v>
      </c>
      <c r="R64" s="12">
        <v>56</v>
      </c>
    </row>
    <row r="65" spans="1:18">
      <c r="A65" s="12" t="s">
        <v>107</v>
      </c>
      <c r="B65" s="12"/>
      <c r="C65" s="12">
        <v>108</v>
      </c>
      <c r="D65" s="12"/>
      <c r="E65" s="12"/>
      <c r="F65" s="12">
        <v>108</v>
      </c>
      <c r="M65" s="30" t="s">
        <v>107</v>
      </c>
      <c r="N65" s="30"/>
      <c r="O65" s="30">
        <v>108</v>
      </c>
      <c r="P65" s="30"/>
      <c r="Q65" s="30"/>
      <c r="R65" s="30">
        <v>108</v>
      </c>
    </row>
    <row r="66" spans="1:18">
      <c r="A66" s="12"/>
      <c r="B66" s="12" t="s">
        <v>1194</v>
      </c>
      <c r="C66" s="12">
        <v>14</v>
      </c>
      <c r="D66" s="12"/>
      <c r="E66" s="12"/>
      <c r="F66" s="12">
        <v>14</v>
      </c>
      <c r="M66" s="12"/>
      <c r="N66" s="12" t="s">
        <v>1194</v>
      </c>
      <c r="O66" s="12">
        <v>14</v>
      </c>
      <c r="P66" s="12"/>
      <c r="Q66" s="12"/>
      <c r="R66" s="12">
        <v>14</v>
      </c>
    </row>
    <row r="67" spans="1:18">
      <c r="A67" s="12"/>
      <c r="B67" s="12" t="s">
        <v>1193</v>
      </c>
      <c r="C67" s="12">
        <v>94</v>
      </c>
      <c r="D67" s="12"/>
      <c r="E67" s="12"/>
      <c r="F67" s="12">
        <v>94</v>
      </c>
      <c r="M67" s="12"/>
      <c r="N67" s="12" t="s">
        <v>1193</v>
      </c>
      <c r="O67" s="12">
        <v>94</v>
      </c>
      <c r="P67" s="12"/>
      <c r="Q67" s="12"/>
      <c r="R67" s="12">
        <v>94</v>
      </c>
    </row>
    <row r="68" spans="1:18">
      <c r="A68" s="12" t="s">
        <v>153</v>
      </c>
      <c r="B68" s="12"/>
      <c r="C68" s="12">
        <v>46</v>
      </c>
      <c r="D68" s="12"/>
      <c r="E68" s="12">
        <v>53</v>
      </c>
      <c r="F68" s="12">
        <v>99</v>
      </c>
      <c r="M68" s="30" t="s">
        <v>153</v>
      </c>
      <c r="N68" s="30"/>
      <c r="O68" s="30">
        <v>46</v>
      </c>
      <c r="P68" s="30"/>
      <c r="Q68" s="30">
        <v>53</v>
      </c>
      <c r="R68" s="30">
        <v>99</v>
      </c>
    </row>
    <row r="69" spans="1:18">
      <c r="A69" s="12"/>
      <c r="B69" s="12" t="s">
        <v>1150</v>
      </c>
      <c r="C69" s="12">
        <v>46</v>
      </c>
      <c r="D69" s="12"/>
      <c r="E69" s="12">
        <v>53</v>
      </c>
      <c r="F69" s="12">
        <v>99</v>
      </c>
      <c r="M69" s="12"/>
      <c r="N69" s="12" t="s">
        <v>1150</v>
      </c>
      <c r="O69" s="12">
        <v>46</v>
      </c>
      <c r="P69" s="12"/>
      <c r="Q69" s="12">
        <v>53</v>
      </c>
      <c r="R69" s="12">
        <v>99</v>
      </c>
    </row>
    <row r="70" spans="1:18">
      <c r="A70" s="12" t="s">
        <v>428</v>
      </c>
      <c r="B70" s="12"/>
      <c r="C70" s="12">
        <v>20</v>
      </c>
      <c r="D70" s="12">
        <v>22</v>
      </c>
      <c r="E70" s="12">
        <v>38</v>
      </c>
      <c r="F70" s="12">
        <v>80</v>
      </c>
      <c r="M70" s="30" t="s">
        <v>428</v>
      </c>
      <c r="N70" s="30"/>
      <c r="O70" s="30">
        <v>20</v>
      </c>
      <c r="P70" s="30">
        <v>22</v>
      </c>
      <c r="Q70" s="30">
        <v>38</v>
      </c>
      <c r="R70" s="30">
        <v>80</v>
      </c>
    </row>
    <row r="71" spans="1:18">
      <c r="A71" s="12"/>
      <c r="B71" s="12" t="s">
        <v>1167</v>
      </c>
      <c r="C71" s="12">
        <v>3</v>
      </c>
      <c r="D71" s="12">
        <v>3</v>
      </c>
      <c r="E71" s="12"/>
      <c r="F71" s="12">
        <v>6</v>
      </c>
      <c r="M71" s="12"/>
      <c r="N71" s="12" t="s">
        <v>1167</v>
      </c>
      <c r="O71" s="12">
        <v>3</v>
      </c>
      <c r="P71" s="12">
        <v>3</v>
      </c>
      <c r="Q71" s="12"/>
      <c r="R71" s="12">
        <v>6</v>
      </c>
    </row>
    <row r="72" spans="1:18">
      <c r="A72" s="12"/>
      <c r="B72" s="12" t="s">
        <v>1203</v>
      </c>
      <c r="C72" s="12">
        <v>3</v>
      </c>
      <c r="D72" s="12">
        <v>5</v>
      </c>
      <c r="E72" s="12"/>
      <c r="F72" s="12">
        <v>8</v>
      </c>
      <c r="M72" s="12"/>
      <c r="N72" s="12" t="s">
        <v>1203</v>
      </c>
      <c r="O72" s="12">
        <v>3</v>
      </c>
      <c r="P72" s="12">
        <v>5</v>
      </c>
      <c r="Q72" s="12"/>
      <c r="R72" s="12">
        <v>8</v>
      </c>
    </row>
    <row r="73" spans="1:18">
      <c r="A73" s="12"/>
      <c r="B73" s="12" t="s">
        <v>1151</v>
      </c>
      <c r="C73" s="12"/>
      <c r="D73" s="12">
        <v>1</v>
      </c>
      <c r="E73" s="12"/>
      <c r="F73" s="12">
        <v>1</v>
      </c>
      <c r="M73" s="12"/>
      <c r="N73" s="12" t="s">
        <v>1151</v>
      </c>
      <c r="O73" s="12"/>
      <c r="P73" s="12">
        <v>1</v>
      </c>
      <c r="Q73" s="12"/>
      <c r="R73" s="12">
        <v>1</v>
      </c>
    </row>
    <row r="74" spans="1:18">
      <c r="A74" s="12"/>
      <c r="B74" s="12" t="s">
        <v>1225</v>
      </c>
      <c r="C74" s="12">
        <v>4</v>
      </c>
      <c r="D74" s="12"/>
      <c r="E74" s="12">
        <v>9</v>
      </c>
      <c r="F74" s="12">
        <v>13</v>
      </c>
      <c r="M74" s="12"/>
      <c r="N74" s="12" t="s">
        <v>1225</v>
      </c>
      <c r="O74" s="12">
        <v>4</v>
      </c>
      <c r="P74" s="12"/>
      <c r="Q74" s="12">
        <v>9</v>
      </c>
      <c r="R74" s="12">
        <v>13</v>
      </c>
    </row>
    <row r="75" spans="1:18">
      <c r="A75" s="12"/>
      <c r="B75" s="12" t="s">
        <v>1208</v>
      </c>
      <c r="C75" s="12">
        <v>1</v>
      </c>
      <c r="D75" s="12"/>
      <c r="E75" s="12"/>
      <c r="F75" s="12">
        <v>1</v>
      </c>
      <c r="M75" s="12"/>
      <c r="N75" s="12" t="s">
        <v>1208</v>
      </c>
      <c r="O75" s="12">
        <v>1</v>
      </c>
      <c r="P75" s="12"/>
      <c r="Q75" s="12"/>
      <c r="R75" s="12">
        <v>1</v>
      </c>
    </row>
    <row r="76" spans="1:18">
      <c r="A76" s="12"/>
      <c r="B76" s="12" t="s">
        <v>1201</v>
      </c>
      <c r="C76" s="12"/>
      <c r="D76" s="12"/>
      <c r="E76" s="12">
        <v>13</v>
      </c>
      <c r="F76" s="12">
        <v>13</v>
      </c>
      <c r="M76" s="12"/>
      <c r="N76" s="12" t="s">
        <v>1201</v>
      </c>
      <c r="O76" s="12"/>
      <c r="P76" s="12"/>
      <c r="Q76" s="12">
        <v>13</v>
      </c>
      <c r="R76" s="12">
        <v>13</v>
      </c>
    </row>
    <row r="77" spans="1:18">
      <c r="A77" s="12"/>
      <c r="B77" s="12" t="s">
        <v>1189</v>
      </c>
      <c r="C77" s="12"/>
      <c r="D77" s="12">
        <v>7</v>
      </c>
      <c r="E77" s="12">
        <v>4</v>
      </c>
      <c r="F77" s="12">
        <v>11</v>
      </c>
      <c r="M77" s="12"/>
      <c r="N77" s="12" t="s">
        <v>1189</v>
      </c>
      <c r="O77" s="12"/>
      <c r="P77" s="12">
        <v>7</v>
      </c>
      <c r="Q77" s="12">
        <v>4</v>
      </c>
      <c r="R77" s="12">
        <v>11</v>
      </c>
    </row>
    <row r="78" spans="1:18">
      <c r="A78" s="12"/>
      <c r="B78" s="12" t="s">
        <v>1247</v>
      </c>
      <c r="C78" s="12"/>
      <c r="D78" s="12"/>
      <c r="E78" s="12">
        <v>1</v>
      </c>
      <c r="F78" s="12">
        <v>1</v>
      </c>
      <c r="M78" s="12"/>
      <c r="N78" s="12" t="s">
        <v>1247</v>
      </c>
      <c r="O78" s="12"/>
      <c r="P78" s="12"/>
      <c r="Q78" s="12">
        <v>1</v>
      </c>
      <c r="R78" s="12">
        <v>1</v>
      </c>
    </row>
    <row r="79" spans="1:18">
      <c r="A79" s="12"/>
      <c r="B79" s="12" t="s">
        <v>319</v>
      </c>
      <c r="C79" s="12">
        <v>6</v>
      </c>
      <c r="D79" s="12"/>
      <c r="E79" s="12">
        <v>2</v>
      </c>
      <c r="F79" s="12">
        <v>8</v>
      </c>
      <c r="M79" s="12"/>
      <c r="N79" s="12" t="s">
        <v>319</v>
      </c>
      <c r="O79" s="12">
        <v>6</v>
      </c>
      <c r="P79" s="12"/>
      <c r="Q79" s="12">
        <v>2</v>
      </c>
      <c r="R79" s="12">
        <v>8</v>
      </c>
    </row>
    <row r="80" spans="1:18">
      <c r="A80" s="12"/>
      <c r="B80" s="12" t="s">
        <v>116</v>
      </c>
      <c r="C80" s="12">
        <v>3</v>
      </c>
      <c r="D80" s="12">
        <v>1</v>
      </c>
      <c r="E80" s="12">
        <v>9</v>
      </c>
      <c r="F80" s="12">
        <v>13</v>
      </c>
      <c r="M80" s="12"/>
      <c r="N80" s="12" t="s">
        <v>116</v>
      </c>
      <c r="O80" s="12">
        <v>3</v>
      </c>
      <c r="P80" s="12">
        <v>1</v>
      </c>
      <c r="Q80" s="12">
        <v>9</v>
      </c>
      <c r="R80" s="12">
        <v>13</v>
      </c>
    </row>
    <row r="81" spans="1:18">
      <c r="A81" s="12"/>
      <c r="B81" s="12" t="s">
        <v>1233</v>
      </c>
      <c r="C81" s="12"/>
      <c r="D81" s="12">
        <v>5</v>
      </c>
      <c r="E81" s="12"/>
      <c r="F81" s="12">
        <v>5</v>
      </c>
      <c r="M81" s="12"/>
      <c r="N81" s="12" t="s">
        <v>1233</v>
      </c>
      <c r="O81" s="12"/>
      <c r="P81" s="12">
        <v>5</v>
      </c>
      <c r="Q81" s="12"/>
      <c r="R81" s="12">
        <v>5</v>
      </c>
    </row>
    <row r="82" spans="1:18">
      <c r="A82" s="12" t="s">
        <v>204</v>
      </c>
      <c r="B82" s="12"/>
      <c r="C82" s="12">
        <v>18</v>
      </c>
      <c r="D82" s="12">
        <v>28</v>
      </c>
      <c r="E82" s="12"/>
      <c r="F82" s="12">
        <v>46</v>
      </c>
      <c r="M82" s="30" t="s">
        <v>204</v>
      </c>
      <c r="N82" s="30"/>
      <c r="O82" s="30">
        <v>18</v>
      </c>
      <c r="P82" s="30">
        <v>28</v>
      </c>
      <c r="Q82" s="30"/>
      <c r="R82" s="30">
        <v>46</v>
      </c>
    </row>
    <row r="83" spans="1:18">
      <c r="A83" s="12"/>
      <c r="B83" s="12" t="s">
        <v>204</v>
      </c>
      <c r="C83" s="12">
        <v>18</v>
      </c>
      <c r="D83" s="12">
        <v>28</v>
      </c>
      <c r="E83" s="12"/>
      <c r="F83" s="12">
        <v>46</v>
      </c>
      <c r="M83" s="12"/>
      <c r="N83" s="12" t="s">
        <v>204</v>
      </c>
      <c r="O83" s="12">
        <v>18</v>
      </c>
      <c r="P83" s="12">
        <v>28</v>
      </c>
      <c r="Q83" s="12"/>
      <c r="R83" s="12">
        <v>46</v>
      </c>
    </row>
    <row r="84" spans="1:18">
      <c r="A84" s="12" t="s">
        <v>449</v>
      </c>
      <c r="B84" s="12"/>
      <c r="C84" s="12">
        <v>20</v>
      </c>
      <c r="D84" s="12"/>
      <c r="E84" s="12">
        <v>26</v>
      </c>
      <c r="F84" s="12">
        <v>46</v>
      </c>
      <c r="M84" s="30" t="s">
        <v>449</v>
      </c>
      <c r="N84" s="30"/>
      <c r="O84" s="30">
        <v>20</v>
      </c>
      <c r="P84" s="30"/>
      <c r="Q84" s="30">
        <v>26</v>
      </c>
      <c r="R84" s="30">
        <v>46</v>
      </c>
    </row>
    <row r="85" spans="1:18">
      <c r="A85" s="12"/>
      <c r="B85" s="12" t="s">
        <v>1215</v>
      </c>
      <c r="C85" s="12">
        <v>5</v>
      </c>
      <c r="D85" s="12"/>
      <c r="E85" s="12">
        <v>5</v>
      </c>
      <c r="F85" s="12">
        <v>10</v>
      </c>
      <c r="M85" s="12"/>
      <c r="N85" s="12" t="s">
        <v>1215</v>
      </c>
      <c r="O85" s="12">
        <v>5</v>
      </c>
      <c r="P85" s="12"/>
      <c r="Q85" s="12">
        <v>5</v>
      </c>
      <c r="R85" s="12">
        <v>10</v>
      </c>
    </row>
    <row r="86" spans="1:18">
      <c r="A86" s="12"/>
      <c r="B86" s="12" t="s">
        <v>464</v>
      </c>
      <c r="C86" s="12">
        <v>4</v>
      </c>
      <c r="D86" s="12"/>
      <c r="E86" s="12">
        <v>3</v>
      </c>
      <c r="F86" s="12">
        <v>7</v>
      </c>
      <c r="M86" s="12"/>
      <c r="N86" s="12" t="s">
        <v>464</v>
      </c>
      <c r="O86" s="12">
        <v>4</v>
      </c>
      <c r="P86" s="12"/>
      <c r="Q86" s="12">
        <v>3</v>
      </c>
      <c r="R86" s="12">
        <v>7</v>
      </c>
    </row>
    <row r="87" spans="1:18">
      <c r="A87" s="12"/>
      <c r="B87" s="12" t="s">
        <v>1214</v>
      </c>
      <c r="C87" s="12">
        <v>1</v>
      </c>
      <c r="D87" s="12"/>
      <c r="E87" s="12"/>
      <c r="F87" s="12">
        <v>1</v>
      </c>
      <c r="M87" s="12"/>
      <c r="N87" s="12" t="s">
        <v>1214</v>
      </c>
      <c r="O87" s="12">
        <v>1</v>
      </c>
      <c r="P87" s="12"/>
      <c r="Q87" s="12"/>
      <c r="R87" s="12">
        <v>1</v>
      </c>
    </row>
    <row r="88" spans="1:18">
      <c r="A88" s="12"/>
      <c r="B88" s="12" t="s">
        <v>1204</v>
      </c>
      <c r="C88" s="12">
        <v>5</v>
      </c>
      <c r="D88" s="12"/>
      <c r="E88" s="12">
        <v>8</v>
      </c>
      <c r="F88" s="12">
        <v>13</v>
      </c>
      <c r="M88" s="12"/>
      <c r="N88" s="12" t="s">
        <v>1204</v>
      </c>
      <c r="O88" s="12">
        <v>5</v>
      </c>
      <c r="P88" s="12"/>
      <c r="Q88" s="12">
        <v>8</v>
      </c>
      <c r="R88" s="12">
        <v>13</v>
      </c>
    </row>
    <row r="89" spans="1:18">
      <c r="A89" s="12"/>
      <c r="B89" s="12" t="s">
        <v>1216</v>
      </c>
      <c r="C89" s="12">
        <v>5</v>
      </c>
      <c r="D89" s="12"/>
      <c r="E89" s="12">
        <v>10</v>
      </c>
      <c r="F89" s="12">
        <v>15</v>
      </c>
      <c r="M89" s="12"/>
      <c r="N89" s="12" t="s">
        <v>1216</v>
      </c>
      <c r="O89" s="12">
        <v>5</v>
      </c>
      <c r="P89" s="12"/>
      <c r="Q89" s="12">
        <v>10</v>
      </c>
      <c r="R89" s="12">
        <v>15</v>
      </c>
    </row>
    <row r="90" spans="1:18">
      <c r="A90" s="12" t="s">
        <v>166</v>
      </c>
      <c r="B90" s="12"/>
      <c r="C90" s="12">
        <v>21</v>
      </c>
      <c r="D90" s="12">
        <v>24</v>
      </c>
      <c r="E90" s="12"/>
      <c r="F90" s="12">
        <v>45</v>
      </c>
      <c r="M90" s="30" t="s">
        <v>166</v>
      </c>
      <c r="N90" s="30"/>
      <c r="O90" s="30">
        <v>21</v>
      </c>
      <c r="P90" s="30">
        <v>24</v>
      </c>
      <c r="Q90" s="30"/>
      <c r="R90" s="30">
        <v>45</v>
      </c>
    </row>
    <row r="91" spans="1:18">
      <c r="A91" s="12"/>
      <c r="B91" s="12" t="s">
        <v>1174</v>
      </c>
      <c r="C91" s="12"/>
      <c r="D91" s="12">
        <v>6</v>
      </c>
      <c r="E91" s="12"/>
      <c r="F91" s="12">
        <v>6</v>
      </c>
      <c r="M91" s="12"/>
      <c r="N91" s="12" t="s">
        <v>1174</v>
      </c>
      <c r="O91" s="12"/>
      <c r="P91" s="12">
        <v>6</v>
      </c>
      <c r="Q91" s="12"/>
      <c r="R91" s="12">
        <v>6</v>
      </c>
    </row>
    <row r="92" spans="1:18">
      <c r="A92" s="12"/>
      <c r="B92" s="12" t="s">
        <v>1148</v>
      </c>
      <c r="C92" s="12">
        <v>2</v>
      </c>
      <c r="D92" s="12"/>
      <c r="E92" s="12"/>
      <c r="F92" s="12">
        <v>2</v>
      </c>
      <c r="M92" s="12"/>
      <c r="N92" s="12" t="s">
        <v>1148</v>
      </c>
      <c r="O92" s="12">
        <v>2</v>
      </c>
      <c r="P92" s="12"/>
      <c r="Q92" s="12"/>
      <c r="R92" s="12">
        <v>2</v>
      </c>
    </row>
    <row r="93" spans="1:18">
      <c r="A93" s="12"/>
      <c r="B93" s="12" t="s">
        <v>347</v>
      </c>
      <c r="C93" s="12">
        <v>2</v>
      </c>
      <c r="D93" s="12">
        <v>2</v>
      </c>
      <c r="E93" s="12"/>
      <c r="F93" s="12">
        <v>4</v>
      </c>
      <c r="M93" s="12"/>
      <c r="N93" s="12" t="s">
        <v>347</v>
      </c>
      <c r="O93" s="12">
        <v>2</v>
      </c>
      <c r="P93" s="12">
        <v>2</v>
      </c>
      <c r="Q93" s="12"/>
      <c r="R93" s="12">
        <v>4</v>
      </c>
    </row>
    <row r="94" spans="1:18">
      <c r="A94" s="12"/>
      <c r="B94" s="12" t="s">
        <v>1198</v>
      </c>
      <c r="C94" s="12"/>
      <c r="D94" s="12">
        <v>2</v>
      </c>
      <c r="E94" s="12"/>
      <c r="F94" s="12">
        <v>2</v>
      </c>
      <c r="M94" s="12"/>
      <c r="N94" s="12" t="s">
        <v>1198</v>
      </c>
      <c r="O94" s="12"/>
      <c r="P94" s="12">
        <v>2</v>
      </c>
      <c r="Q94" s="12"/>
      <c r="R94" s="12">
        <v>2</v>
      </c>
    </row>
    <row r="95" spans="1:18">
      <c r="A95" s="12"/>
      <c r="B95" s="12" t="s">
        <v>1219</v>
      </c>
      <c r="C95" s="12">
        <v>2</v>
      </c>
      <c r="D95" s="12"/>
      <c r="E95" s="12"/>
      <c r="F95" s="12">
        <v>2</v>
      </c>
      <c r="M95" s="12"/>
      <c r="N95" s="12" t="s">
        <v>1219</v>
      </c>
      <c r="O95" s="12">
        <v>2</v>
      </c>
      <c r="P95" s="12"/>
      <c r="Q95" s="12"/>
      <c r="R95" s="12">
        <v>2</v>
      </c>
    </row>
    <row r="96" spans="1:18">
      <c r="A96" s="12"/>
      <c r="B96" s="12" t="s">
        <v>1164</v>
      </c>
      <c r="C96" s="12">
        <v>2</v>
      </c>
      <c r="D96" s="12"/>
      <c r="E96" s="12"/>
      <c r="F96" s="12">
        <v>2</v>
      </c>
      <c r="M96" s="12"/>
      <c r="N96" s="12" t="s">
        <v>1164</v>
      </c>
      <c r="O96" s="12">
        <v>2</v>
      </c>
      <c r="P96" s="12"/>
      <c r="Q96" s="12"/>
      <c r="R96" s="12">
        <v>2</v>
      </c>
    </row>
    <row r="97" spans="1:18">
      <c r="A97" s="12"/>
      <c r="B97" s="12" t="s">
        <v>1189</v>
      </c>
      <c r="C97" s="12"/>
      <c r="D97" s="12">
        <v>1</v>
      </c>
      <c r="E97" s="12"/>
      <c r="F97" s="12">
        <v>1</v>
      </c>
      <c r="M97" s="12"/>
      <c r="N97" s="12" t="s">
        <v>1189</v>
      </c>
      <c r="O97" s="12"/>
      <c r="P97" s="12">
        <v>1</v>
      </c>
      <c r="Q97" s="12"/>
      <c r="R97" s="12">
        <v>1</v>
      </c>
    </row>
    <row r="98" spans="1:18">
      <c r="A98" s="12"/>
      <c r="B98" s="12" t="s">
        <v>1169</v>
      </c>
      <c r="C98" s="12">
        <v>7</v>
      </c>
      <c r="D98" s="12">
        <v>2</v>
      </c>
      <c r="E98" s="12"/>
      <c r="F98" s="12">
        <v>9</v>
      </c>
      <c r="M98" s="12"/>
      <c r="N98" s="12" t="s">
        <v>1169</v>
      </c>
      <c r="O98" s="12">
        <v>7</v>
      </c>
      <c r="P98" s="12">
        <v>2</v>
      </c>
      <c r="Q98" s="12"/>
      <c r="R98" s="12">
        <v>9</v>
      </c>
    </row>
    <row r="99" spans="1:18">
      <c r="A99" s="12"/>
      <c r="B99" s="12" t="s">
        <v>364</v>
      </c>
      <c r="C99" s="12">
        <v>2</v>
      </c>
      <c r="D99" s="12"/>
      <c r="E99" s="12"/>
      <c r="F99" s="12">
        <v>2</v>
      </c>
      <c r="M99" s="12"/>
      <c r="N99" s="12" t="s">
        <v>364</v>
      </c>
      <c r="O99" s="12">
        <v>2</v>
      </c>
      <c r="P99" s="12"/>
      <c r="Q99" s="12"/>
      <c r="R99" s="12">
        <v>2</v>
      </c>
    </row>
    <row r="100" spans="1:18">
      <c r="A100" s="12"/>
      <c r="B100" s="12" t="s">
        <v>1232</v>
      </c>
      <c r="C100" s="12"/>
      <c r="D100" s="12">
        <v>6</v>
      </c>
      <c r="E100" s="12"/>
      <c r="F100" s="12">
        <v>6</v>
      </c>
      <c r="M100" s="12"/>
      <c r="N100" s="12" t="s">
        <v>1232</v>
      </c>
      <c r="O100" s="12"/>
      <c r="P100" s="12">
        <v>6</v>
      </c>
      <c r="Q100" s="12"/>
      <c r="R100" s="12">
        <v>6</v>
      </c>
    </row>
    <row r="101" spans="1:18">
      <c r="A101" s="12"/>
      <c r="B101" s="12" t="s">
        <v>1170</v>
      </c>
      <c r="C101" s="12">
        <v>4</v>
      </c>
      <c r="D101" s="12">
        <v>5</v>
      </c>
      <c r="E101" s="12"/>
      <c r="F101" s="12">
        <v>9</v>
      </c>
      <c r="M101" s="12"/>
      <c r="N101" s="12" t="s">
        <v>1170</v>
      </c>
      <c r="O101" s="12">
        <v>4</v>
      </c>
      <c r="P101" s="12">
        <v>5</v>
      </c>
      <c r="Q101" s="12"/>
      <c r="R101" s="12">
        <v>9</v>
      </c>
    </row>
    <row r="102" spans="1:18">
      <c r="A102" s="12" t="s">
        <v>417</v>
      </c>
      <c r="B102" s="12"/>
      <c r="C102" s="12"/>
      <c r="D102" s="12">
        <v>42</v>
      </c>
      <c r="E102" s="12"/>
      <c r="F102" s="12">
        <v>42</v>
      </c>
      <c r="M102" s="30" t="s">
        <v>417</v>
      </c>
      <c r="N102" s="30"/>
      <c r="O102" s="30"/>
      <c r="P102" s="30">
        <v>42</v>
      </c>
      <c r="Q102" s="30"/>
      <c r="R102" s="30">
        <v>42</v>
      </c>
    </row>
    <row r="103" spans="1:18">
      <c r="A103" s="12"/>
      <c r="B103" s="12" t="s">
        <v>1235</v>
      </c>
      <c r="C103" s="12"/>
      <c r="D103" s="12">
        <v>10</v>
      </c>
      <c r="E103" s="12"/>
      <c r="F103" s="12">
        <v>10</v>
      </c>
      <c r="M103" s="12"/>
      <c r="N103" s="12" t="s">
        <v>1235</v>
      </c>
      <c r="O103" s="12"/>
      <c r="P103" s="12">
        <v>10</v>
      </c>
      <c r="Q103" s="12"/>
      <c r="R103" s="12">
        <v>10</v>
      </c>
    </row>
    <row r="104" spans="1:18">
      <c r="A104" s="12"/>
      <c r="B104" s="12" t="s">
        <v>464</v>
      </c>
      <c r="C104" s="12"/>
      <c r="D104" s="12">
        <v>3</v>
      </c>
      <c r="E104" s="12"/>
      <c r="F104" s="12">
        <v>3</v>
      </c>
      <c r="M104" s="12"/>
      <c r="N104" s="12" t="s">
        <v>464</v>
      </c>
      <c r="O104" s="12"/>
      <c r="P104" s="12">
        <v>3</v>
      </c>
      <c r="Q104" s="12"/>
      <c r="R104" s="12">
        <v>3</v>
      </c>
    </row>
    <row r="105" spans="1:18">
      <c r="A105" s="12"/>
      <c r="B105" s="12" t="s">
        <v>1214</v>
      </c>
      <c r="C105" s="12"/>
      <c r="D105" s="12">
        <v>1</v>
      </c>
      <c r="E105" s="12"/>
      <c r="F105" s="12">
        <v>1</v>
      </c>
      <c r="M105" s="12"/>
      <c r="N105" s="12" t="s">
        <v>1214</v>
      </c>
      <c r="O105" s="12"/>
      <c r="P105" s="12">
        <v>1</v>
      </c>
      <c r="Q105" s="12"/>
      <c r="R105" s="12">
        <v>1</v>
      </c>
    </row>
    <row r="106" spans="1:18">
      <c r="A106" s="12"/>
      <c r="B106" s="12" t="s">
        <v>1204</v>
      </c>
      <c r="C106" s="12"/>
      <c r="D106" s="12">
        <v>1</v>
      </c>
      <c r="E106" s="12"/>
      <c r="F106" s="12">
        <v>1</v>
      </c>
      <c r="M106" s="12"/>
      <c r="N106" s="12" t="s">
        <v>1204</v>
      </c>
      <c r="O106" s="12"/>
      <c r="P106" s="12">
        <v>1</v>
      </c>
      <c r="Q106" s="12"/>
      <c r="R106" s="12">
        <v>1</v>
      </c>
    </row>
    <row r="107" spans="1:18">
      <c r="A107" s="12"/>
      <c r="B107" s="12" t="s">
        <v>45</v>
      </c>
      <c r="C107" s="12"/>
      <c r="D107" s="12">
        <v>1</v>
      </c>
      <c r="E107" s="12"/>
      <c r="F107" s="12">
        <v>1</v>
      </c>
      <c r="M107" s="12"/>
      <c r="N107" s="12" t="s">
        <v>45</v>
      </c>
      <c r="O107" s="12"/>
      <c r="P107" s="12">
        <v>1</v>
      </c>
      <c r="Q107" s="12"/>
      <c r="R107" s="12">
        <v>1</v>
      </c>
    </row>
    <row r="108" spans="1:18">
      <c r="A108" s="12"/>
      <c r="B108" s="12" t="s">
        <v>465</v>
      </c>
      <c r="C108" s="12"/>
      <c r="D108" s="12">
        <v>1</v>
      </c>
      <c r="E108" s="12"/>
      <c r="F108" s="12">
        <v>1</v>
      </c>
      <c r="M108" s="12"/>
      <c r="N108" s="12" t="s">
        <v>465</v>
      </c>
      <c r="O108" s="12"/>
      <c r="P108" s="12">
        <v>1</v>
      </c>
      <c r="Q108" s="12"/>
      <c r="R108" s="12">
        <v>1</v>
      </c>
    </row>
    <row r="109" spans="1:18">
      <c r="A109" s="12"/>
      <c r="B109" s="12" t="s">
        <v>1189</v>
      </c>
      <c r="C109" s="12"/>
      <c r="D109" s="12">
        <v>1</v>
      </c>
      <c r="E109" s="12"/>
      <c r="F109" s="12">
        <v>1</v>
      </c>
      <c r="M109" s="12"/>
      <c r="N109" s="12" t="s">
        <v>1189</v>
      </c>
      <c r="O109" s="12"/>
      <c r="P109" s="12">
        <v>1</v>
      </c>
      <c r="Q109" s="12"/>
      <c r="R109" s="12">
        <v>1</v>
      </c>
    </row>
    <row r="110" spans="1:18">
      <c r="A110" s="12"/>
      <c r="B110" s="12" t="s">
        <v>1150</v>
      </c>
      <c r="C110" s="12"/>
      <c r="D110" s="12">
        <v>14</v>
      </c>
      <c r="E110" s="12"/>
      <c r="F110" s="12">
        <v>14</v>
      </c>
      <c r="M110" s="12"/>
      <c r="N110" s="12" t="s">
        <v>1150</v>
      </c>
      <c r="O110" s="12"/>
      <c r="P110" s="12">
        <v>14</v>
      </c>
      <c r="Q110" s="12"/>
      <c r="R110" s="12">
        <v>14</v>
      </c>
    </row>
    <row r="111" spans="1:18">
      <c r="A111" s="12"/>
      <c r="B111" s="12" t="s">
        <v>445</v>
      </c>
      <c r="C111" s="12"/>
      <c r="D111" s="12">
        <v>4</v>
      </c>
      <c r="E111" s="12"/>
      <c r="F111" s="12">
        <v>4</v>
      </c>
      <c r="M111" s="12"/>
      <c r="N111" s="12" t="s">
        <v>445</v>
      </c>
      <c r="O111" s="12"/>
      <c r="P111" s="12">
        <v>4</v>
      </c>
      <c r="Q111" s="12"/>
      <c r="R111" s="12">
        <v>4</v>
      </c>
    </row>
    <row r="112" spans="1:18">
      <c r="A112" s="12"/>
      <c r="B112" s="12" t="s">
        <v>364</v>
      </c>
      <c r="C112" s="12"/>
      <c r="D112" s="12">
        <v>6</v>
      </c>
      <c r="E112" s="12"/>
      <c r="F112" s="12">
        <v>6</v>
      </c>
      <c r="M112" s="12"/>
      <c r="N112" s="12" t="s">
        <v>364</v>
      </c>
      <c r="O112" s="12"/>
      <c r="P112" s="12">
        <v>6</v>
      </c>
      <c r="Q112" s="12"/>
      <c r="R112" s="12">
        <v>6</v>
      </c>
    </row>
    <row r="113" spans="1:18">
      <c r="A113" s="12" t="s">
        <v>331</v>
      </c>
      <c r="B113" s="12"/>
      <c r="C113" s="12">
        <v>17</v>
      </c>
      <c r="D113" s="12">
        <v>24</v>
      </c>
      <c r="E113" s="12"/>
      <c r="F113" s="12">
        <v>41</v>
      </c>
      <c r="M113" s="30" t="s">
        <v>331</v>
      </c>
      <c r="N113" s="30"/>
      <c r="O113" s="30">
        <v>17</v>
      </c>
      <c r="P113" s="30">
        <v>24</v>
      </c>
      <c r="Q113" s="30"/>
      <c r="R113" s="30">
        <v>41</v>
      </c>
    </row>
    <row r="114" spans="1:18">
      <c r="A114" s="12"/>
      <c r="B114" s="12" t="s">
        <v>331</v>
      </c>
      <c r="C114" s="12">
        <v>17</v>
      </c>
      <c r="D114" s="12">
        <v>24</v>
      </c>
      <c r="E114" s="12"/>
      <c r="F114" s="12">
        <v>41</v>
      </c>
      <c r="M114" s="12"/>
      <c r="N114" s="12" t="s">
        <v>331</v>
      </c>
      <c r="O114" s="12">
        <v>17</v>
      </c>
      <c r="P114" s="12">
        <v>24</v>
      </c>
      <c r="Q114" s="12"/>
      <c r="R114" s="12">
        <v>41</v>
      </c>
    </row>
    <row r="115" spans="1:18">
      <c r="A115" s="12" t="s">
        <v>445</v>
      </c>
      <c r="B115" s="12"/>
      <c r="C115" s="12">
        <v>18</v>
      </c>
      <c r="D115" s="12">
        <v>10</v>
      </c>
      <c r="E115" s="12">
        <v>13</v>
      </c>
      <c r="F115" s="12">
        <v>41</v>
      </c>
      <c r="M115" s="30" t="s">
        <v>445</v>
      </c>
      <c r="N115" s="30"/>
      <c r="O115" s="30">
        <v>18</v>
      </c>
      <c r="P115" s="30">
        <v>10</v>
      </c>
      <c r="Q115" s="30">
        <v>13</v>
      </c>
      <c r="R115" s="30">
        <v>41</v>
      </c>
    </row>
    <row r="116" spans="1:18">
      <c r="A116" s="12"/>
      <c r="B116" s="12" t="s">
        <v>445</v>
      </c>
      <c r="C116" s="12">
        <v>18</v>
      </c>
      <c r="D116" s="12">
        <v>10</v>
      </c>
      <c r="E116" s="12">
        <v>13</v>
      </c>
      <c r="F116" s="12">
        <v>41</v>
      </c>
      <c r="M116" s="12"/>
      <c r="N116" s="12" t="s">
        <v>445</v>
      </c>
      <c r="O116" s="12">
        <v>18</v>
      </c>
      <c r="P116" s="12">
        <v>10</v>
      </c>
      <c r="Q116" s="12">
        <v>13</v>
      </c>
      <c r="R116" s="12">
        <v>41</v>
      </c>
    </row>
    <row r="117" spans="1:18">
      <c r="A117" s="12" t="s">
        <v>189</v>
      </c>
      <c r="B117" s="12"/>
      <c r="C117" s="12"/>
      <c r="D117" s="12">
        <v>40</v>
      </c>
      <c r="E117" s="12"/>
      <c r="F117" s="12">
        <v>40</v>
      </c>
      <c r="M117" s="30" t="s">
        <v>189</v>
      </c>
      <c r="N117" s="30"/>
      <c r="O117" s="30"/>
      <c r="P117" s="30">
        <v>40</v>
      </c>
      <c r="Q117" s="30"/>
      <c r="R117" s="30">
        <v>40</v>
      </c>
    </row>
    <row r="118" spans="1:18">
      <c r="A118" s="12"/>
      <c r="B118" s="12" t="s">
        <v>286</v>
      </c>
      <c r="C118" s="12"/>
      <c r="D118" s="12">
        <v>2</v>
      </c>
      <c r="E118" s="12"/>
      <c r="F118" s="12">
        <v>2</v>
      </c>
      <c r="M118" s="12"/>
      <c r="N118" s="12" t="s">
        <v>286</v>
      </c>
      <c r="O118" s="12"/>
      <c r="P118" s="12">
        <v>2</v>
      </c>
      <c r="Q118" s="12"/>
      <c r="R118" s="12">
        <v>2</v>
      </c>
    </row>
    <row r="119" spans="1:18">
      <c r="A119" s="12"/>
      <c r="B119" s="12" t="s">
        <v>615</v>
      </c>
      <c r="C119" s="12"/>
      <c r="D119" s="12">
        <v>2</v>
      </c>
      <c r="E119" s="12"/>
      <c r="F119" s="12">
        <v>2</v>
      </c>
      <c r="M119" s="12"/>
      <c r="N119" s="12" t="s">
        <v>615</v>
      </c>
      <c r="O119" s="12"/>
      <c r="P119" s="12">
        <v>2</v>
      </c>
      <c r="Q119" s="12"/>
      <c r="R119" s="12">
        <v>2</v>
      </c>
    </row>
    <row r="120" spans="1:18">
      <c r="A120" s="12"/>
      <c r="B120" s="12" t="s">
        <v>1160</v>
      </c>
      <c r="C120" s="12"/>
      <c r="D120" s="12">
        <v>1</v>
      </c>
      <c r="E120" s="12"/>
      <c r="F120" s="12">
        <v>1</v>
      </c>
      <c r="M120" s="12"/>
      <c r="N120" s="12" t="s">
        <v>1160</v>
      </c>
      <c r="O120" s="12"/>
      <c r="P120" s="12">
        <v>1</v>
      </c>
      <c r="Q120" s="12"/>
      <c r="R120" s="12">
        <v>1</v>
      </c>
    </row>
    <row r="121" spans="1:18">
      <c r="A121" s="12"/>
      <c r="B121" s="12" t="s">
        <v>1161</v>
      </c>
      <c r="C121" s="12"/>
      <c r="D121" s="12">
        <v>5</v>
      </c>
      <c r="E121" s="12"/>
      <c r="F121" s="12">
        <v>5</v>
      </c>
      <c r="M121" s="12"/>
      <c r="N121" s="12" t="s">
        <v>1161</v>
      </c>
      <c r="O121" s="12"/>
      <c r="P121" s="12">
        <v>5</v>
      </c>
      <c r="Q121" s="12"/>
      <c r="R121" s="12">
        <v>5</v>
      </c>
    </row>
    <row r="122" spans="1:18">
      <c r="A122" s="12"/>
      <c r="B122" s="12" t="s">
        <v>45</v>
      </c>
      <c r="C122" s="12"/>
      <c r="D122" s="12">
        <v>3</v>
      </c>
      <c r="E122" s="12"/>
      <c r="F122" s="12">
        <v>3</v>
      </c>
      <c r="M122" s="12"/>
      <c r="N122" s="12" t="s">
        <v>45</v>
      </c>
      <c r="O122" s="12"/>
      <c r="P122" s="12">
        <v>3</v>
      </c>
      <c r="Q122" s="12"/>
      <c r="R122" s="12">
        <v>3</v>
      </c>
    </row>
    <row r="123" spans="1:18">
      <c r="A123" s="12"/>
      <c r="B123" s="12" t="s">
        <v>1227</v>
      </c>
      <c r="C123" s="12"/>
      <c r="D123" s="12">
        <v>1</v>
      </c>
      <c r="E123" s="12"/>
      <c r="F123" s="12">
        <v>1</v>
      </c>
      <c r="M123" s="12"/>
      <c r="N123" s="12" t="s">
        <v>1227</v>
      </c>
      <c r="O123" s="12"/>
      <c r="P123" s="12">
        <v>1</v>
      </c>
      <c r="Q123" s="12"/>
      <c r="R123" s="12">
        <v>1</v>
      </c>
    </row>
    <row r="124" spans="1:18">
      <c r="A124" s="12"/>
      <c r="B124" s="12" t="s">
        <v>1211</v>
      </c>
      <c r="C124" s="12"/>
      <c r="D124" s="12">
        <v>1</v>
      </c>
      <c r="E124" s="12"/>
      <c r="F124" s="12">
        <v>1</v>
      </c>
      <c r="M124" s="12"/>
      <c r="N124" s="12" t="s">
        <v>1211</v>
      </c>
      <c r="O124" s="12"/>
      <c r="P124" s="12">
        <v>1</v>
      </c>
      <c r="Q124" s="12"/>
      <c r="R124" s="12">
        <v>1</v>
      </c>
    </row>
    <row r="125" spans="1:18">
      <c r="A125" s="12"/>
      <c r="B125" s="12" t="s">
        <v>338</v>
      </c>
      <c r="C125" s="12"/>
      <c r="D125" s="12">
        <v>1</v>
      </c>
      <c r="E125" s="12"/>
      <c r="F125" s="12">
        <v>1</v>
      </c>
      <c r="M125" s="12"/>
      <c r="N125" s="12" t="s">
        <v>338</v>
      </c>
      <c r="O125" s="12"/>
      <c r="P125" s="12">
        <v>1</v>
      </c>
      <c r="Q125" s="12"/>
      <c r="R125" s="12">
        <v>1</v>
      </c>
    </row>
    <row r="126" spans="1:18">
      <c r="A126" s="12"/>
      <c r="B126" s="12" t="s">
        <v>1189</v>
      </c>
      <c r="C126" s="12"/>
      <c r="D126" s="12">
        <v>14</v>
      </c>
      <c r="E126" s="12"/>
      <c r="F126" s="12">
        <v>14</v>
      </c>
      <c r="M126" s="12"/>
      <c r="N126" s="12" t="s">
        <v>1189</v>
      </c>
      <c r="O126" s="12"/>
      <c r="P126" s="12">
        <v>14</v>
      </c>
      <c r="Q126" s="12"/>
      <c r="R126" s="12">
        <v>14</v>
      </c>
    </row>
    <row r="127" spans="1:18">
      <c r="A127" s="12"/>
      <c r="B127" s="12" t="s">
        <v>1241</v>
      </c>
      <c r="C127" s="12"/>
      <c r="D127" s="12">
        <v>1</v>
      </c>
      <c r="E127" s="12"/>
      <c r="F127" s="12">
        <v>1</v>
      </c>
      <c r="M127" s="12"/>
      <c r="N127" s="12" t="s">
        <v>1241</v>
      </c>
      <c r="O127" s="12"/>
      <c r="P127" s="12">
        <v>1</v>
      </c>
      <c r="Q127" s="12"/>
      <c r="R127" s="12">
        <v>1</v>
      </c>
    </row>
    <row r="128" spans="1:18">
      <c r="A128" s="12"/>
      <c r="B128" s="12" t="s">
        <v>1150</v>
      </c>
      <c r="C128" s="12"/>
      <c r="D128" s="12">
        <v>3</v>
      </c>
      <c r="E128" s="12"/>
      <c r="F128" s="12">
        <v>3</v>
      </c>
      <c r="M128" s="12"/>
      <c r="N128" s="12" t="s">
        <v>1150</v>
      </c>
      <c r="O128" s="12"/>
      <c r="P128" s="12">
        <v>3</v>
      </c>
      <c r="Q128" s="12"/>
      <c r="R128" s="12">
        <v>3</v>
      </c>
    </row>
    <row r="129" spans="1:18">
      <c r="A129" s="12"/>
      <c r="B129" s="12" t="s">
        <v>199</v>
      </c>
      <c r="C129" s="12"/>
      <c r="D129" s="12">
        <v>4</v>
      </c>
      <c r="E129" s="12"/>
      <c r="F129" s="12">
        <v>4</v>
      </c>
      <c r="M129" s="12"/>
      <c r="N129" s="12" t="s">
        <v>199</v>
      </c>
      <c r="O129" s="12"/>
      <c r="P129" s="12">
        <v>4</v>
      </c>
      <c r="Q129" s="12"/>
      <c r="R129" s="12">
        <v>4</v>
      </c>
    </row>
    <row r="130" spans="1:18">
      <c r="A130" s="12"/>
      <c r="B130" s="12" t="s">
        <v>1156</v>
      </c>
      <c r="C130" s="12"/>
      <c r="D130" s="12">
        <v>2</v>
      </c>
      <c r="E130" s="12"/>
      <c r="F130" s="12">
        <v>2</v>
      </c>
      <c r="M130" s="12"/>
      <c r="N130" s="12" t="s">
        <v>1156</v>
      </c>
      <c r="O130" s="12"/>
      <c r="P130" s="12">
        <v>2</v>
      </c>
      <c r="Q130" s="12"/>
      <c r="R130" s="12">
        <v>2</v>
      </c>
    </row>
    <row r="131" spans="1:18">
      <c r="A131" s="12" t="s">
        <v>376</v>
      </c>
      <c r="B131" s="12"/>
      <c r="C131" s="12">
        <v>25</v>
      </c>
      <c r="D131" s="12"/>
      <c r="E131" s="12">
        <v>14</v>
      </c>
      <c r="F131" s="12">
        <v>39</v>
      </c>
      <c r="M131" s="30" t="s">
        <v>376</v>
      </c>
      <c r="N131" s="30"/>
      <c r="O131" s="30">
        <v>25</v>
      </c>
      <c r="P131" s="30"/>
      <c r="Q131" s="30">
        <v>14</v>
      </c>
      <c r="R131" s="30">
        <v>39</v>
      </c>
    </row>
    <row r="132" spans="1:18">
      <c r="A132" s="12"/>
      <c r="B132" s="12" t="s">
        <v>1208</v>
      </c>
      <c r="C132" s="12">
        <v>1</v>
      </c>
      <c r="D132" s="12"/>
      <c r="E132" s="12"/>
      <c r="F132" s="12">
        <v>1</v>
      </c>
      <c r="M132" s="12"/>
      <c r="N132" s="12" t="s">
        <v>1208</v>
      </c>
      <c r="O132" s="12">
        <v>1</v>
      </c>
      <c r="P132" s="12"/>
      <c r="Q132" s="12"/>
      <c r="R132" s="12">
        <v>1</v>
      </c>
    </row>
    <row r="133" spans="1:18">
      <c r="A133" s="12"/>
      <c r="B133" s="12" t="s">
        <v>1201</v>
      </c>
      <c r="C133" s="12">
        <v>20</v>
      </c>
      <c r="D133" s="12"/>
      <c r="E133" s="12">
        <v>12</v>
      </c>
      <c r="F133" s="12">
        <v>32</v>
      </c>
      <c r="M133" s="12"/>
      <c r="N133" s="12" t="s">
        <v>1201</v>
      </c>
      <c r="O133" s="12">
        <v>20</v>
      </c>
      <c r="P133" s="12"/>
      <c r="Q133" s="12">
        <v>12</v>
      </c>
      <c r="R133" s="12">
        <v>32</v>
      </c>
    </row>
    <row r="134" spans="1:18">
      <c r="A134" s="12"/>
      <c r="B134" s="12" t="s">
        <v>1212</v>
      </c>
      <c r="C134" s="12">
        <v>4</v>
      </c>
      <c r="D134" s="12"/>
      <c r="E134" s="12">
        <v>2</v>
      </c>
      <c r="F134" s="12">
        <v>6</v>
      </c>
      <c r="M134" s="12"/>
      <c r="N134" s="12" t="s">
        <v>1212</v>
      </c>
      <c r="O134" s="12">
        <v>4</v>
      </c>
      <c r="P134" s="12"/>
      <c r="Q134" s="12">
        <v>2</v>
      </c>
      <c r="R134" s="12">
        <v>6</v>
      </c>
    </row>
    <row r="135" spans="1:18">
      <c r="A135" s="12" t="s">
        <v>238</v>
      </c>
      <c r="B135" s="12"/>
      <c r="C135" s="12">
        <v>38</v>
      </c>
      <c r="D135" s="12"/>
      <c r="E135" s="12"/>
      <c r="F135" s="12">
        <v>38</v>
      </c>
      <c r="M135" s="30" t="s">
        <v>238</v>
      </c>
      <c r="N135" s="30"/>
      <c r="O135" s="30">
        <v>38</v>
      </c>
      <c r="P135" s="30"/>
      <c r="Q135" s="30"/>
      <c r="R135" s="30">
        <v>38</v>
      </c>
    </row>
    <row r="136" spans="1:18">
      <c r="A136" s="12"/>
      <c r="B136" s="12" t="s">
        <v>1207</v>
      </c>
      <c r="C136" s="12">
        <v>1</v>
      </c>
      <c r="D136" s="12"/>
      <c r="E136" s="12"/>
      <c r="F136" s="12">
        <v>1</v>
      </c>
      <c r="M136" s="12"/>
      <c r="N136" s="12" t="s">
        <v>1207</v>
      </c>
      <c r="O136" s="12">
        <v>1</v>
      </c>
      <c r="P136" s="12"/>
      <c r="Q136" s="12"/>
      <c r="R136" s="12">
        <v>1</v>
      </c>
    </row>
    <row r="137" spans="1:18">
      <c r="A137" s="12"/>
      <c r="B137" s="12" t="s">
        <v>615</v>
      </c>
      <c r="C137" s="12">
        <v>1</v>
      </c>
      <c r="D137" s="12"/>
      <c r="E137" s="12"/>
      <c r="F137" s="12">
        <v>1</v>
      </c>
      <c r="M137" s="12"/>
      <c r="N137" s="12" t="s">
        <v>615</v>
      </c>
      <c r="O137" s="12">
        <v>1</v>
      </c>
      <c r="P137" s="12"/>
      <c r="Q137" s="12"/>
      <c r="R137" s="12">
        <v>1</v>
      </c>
    </row>
    <row r="138" spans="1:18">
      <c r="A138" s="12"/>
      <c r="B138" s="12" t="s">
        <v>464</v>
      </c>
      <c r="C138" s="12">
        <v>3</v>
      </c>
      <c r="D138" s="12"/>
      <c r="E138" s="12"/>
      <c r="F138" s="12">
        <v>3</v>
      </c>
      <c r="M138" s="12"/>
      <c r="N138" s="12" t="s">
        <v>464</v>
      </c>
      <c r="O138" s="12">
        <v>3</v>
      </c>
      <c r="P138" s="12"/>
      <c r="Q138" s="12"/>
      <c r="R138" s="12">
        <v>3</v>
      </c>
    </row>
    <row r="139" spans="1:18">
      <c r="A139" s="12"/>
      <c r="B139" s="12" t="s">
        <v>1203</v>
      </c>
      <c r="C139" s="12">
        <v>1</v>
      </c>
      <c r="D139" s="12"/>
      <c r="E139" s="12"/>
      <c r="F139" s="12">
        <v>1</v>
      </c>
      <c r="M139" s="12"/>
      <c r="N139" s="12" t="s">
        <v>1203</v>
      </c>
      <c r="O139" s="12">
        <v>1</v>
      </c>
      <c r="P139" s="12"/>
      <c r="Q139" s="12"/>
      <c r="R139" s="12">
        <v>1</v>
      </c>
    </row>
    <row r="140" spans="1:18">
      <c r="A140" s="12"/>
      <c r="B140" s="12" t="s">
        <v>1193</v>
      </c>
      <c r="C140" s="12">
        <v>7</v>
      </c>
      <c r="D140" s="12"/>
      <c r="E140" s="12"/>
      <c r="F140" s="12">
        <v>7</v>
      </c>
      <c r="M140" s="12"/>
      <c r="N140" s="12" t="s">
        <v>1193</v>
      </c>
      <c r="O140" s="12">
        <v>7</v>
      </c>
      <c r="P140" s="12"/>
      <c r="Q140" s="12"/>
      <c r="R140" s="12">
        <v>7</v>
      </c>
    </row>
    <row r="141" spans="1:18">
      <c r="A141" s="12"/>
      <c r="B141" s="12" t="s">
        <v>1198</v>
      </c>
      <c r="C141" s="12">
        <v>2</v>
      </c>
      <c r="D141" s="12"/>
      <c r="E141" s="12"/>
      <c r="F141" s="12">
        <v>2</v>
      </c>
      <c r="M141" s="12"/>
      <c r="N141" s="12" t="s">
        <v>1198</v>
      </c>
      <c r="O141" s="12">
        <v>2</v>
      </c>
      <c r="P141" s="12"/>
      <c r="Q141" s="12"/>
      <c r="R141" s="12">
        <v>2</v>
      </c>
    </row>
    <row r="142" spans="1:18">
      <c r="A142" s="12"/>
      <c r="B142" s="12" t="s">
        <v>435</v>
      </c>
      <c r="C142" s="12">
        <v>2</v>
      </c>
      <c r="D142" s="12"/>
      <c r="E142" s="12"/>
      <c r="F142" s="12">
        <v>2</v>
      </c>
      <c r="M142" s="12"/>
      <c r="N142" s="12" t="s">
        <v>435</v>
      </c>
      <c r="O142" s="12">
        <v>2</v>
      </c>
      <c r="P142" s="12"/>
      <c r="Q142" s="12"/>
      <c r="R142" s="12">
        <v>2</v>
      </c>
    </row>
    <row r="143" spans="1:18">
      <c r="A143" s="12"/>
      <c r="B143" s="12" t="s">
        <v>1230</v>
      </c>
      <c r="C143" s="12">
        <v>4</v>
      </c>
      <c r="D143" s="12"/>
      <c r="E143" s="12"/>
      <c r="F143" s="12">
        <v>4</v>
      </c>
      <c r="M143" s="12"/>
      <c r="N143" s="12" t="s">
        <v>1230</v>
      </c>
      <c r="O143" s="12">
        <v>4</v>
      </c>
      <c r="P143" s="12"/>
      <c r="Q143" s="12"/>
      <c r="R143" s="12">
        <v>4</v>
      </c>
    </row>
    <row r="144" spans="1:18">
      <c r="A144" s="12"/>
      <c r="B144" s="12" t="s">
        <v>1163</v>
      </c>
      <c r="C144" s="12">
        <v>1</v>
      </c>
      <c r="D144" s="12"/>
      <c r="E144" s="12"/>
      <c r="F144" s="12">
        <v>1</v>
      </c>
      <c r="M144" s="12"/>
      <c r="N144" s="12" t="s">
        <v>1163</v>
      </c>
      <c r="O144" s="12">
        <v>1</v>
      </c>
      <c r="P144" s="12"/>
      <c r="Q144" s="12"/>
      <c r="R144" s="12">
        <v>1</v>
      </c>
    </row>
    <row r="145" spans="1:18">
      <c r="A145" s="12"/>
      <c r="B145" s="12" t="s">
        <v>1205</v>
      </c>
      <c r="C145" s="12">
        <v>2</v>
      </c>
      <c r="D145" s="12"/>
      <c r="E145" s="12"/>
      <c r="F145" s="12">
        <v>2</v>
      </c>
      <c r="M145" s="12"/>
      <c r="N145" s="12" t="s">
        <v>1205</v>
      </c>
      <c r="O145" s="12">
        <v>2</v>
      </c>
      <c r="P145" s="12"/>
      <c r="Q145" s="12"/>
      <c r="R145" s="12">
        <v>2</v>
      </c>
    </row>
    <row r="146" spans="1:18">
      <c r="A146" s="12"/>
      <c r="B146" s="12" t="s">
        <v>1189</v>
      </c>
      <c r="C146" s="12">
        <v>2</v>
      </c>
      <c r="D146" s="12"/>
      <c r="E146" s="12"/>
      <c r="F146" s="12">
        <v>2</v>
      </c>
      <c r="M146" s="12"/>
      <c r="N146" s="12" t="s">
        <v>1189</v>
      </c>
      <c r="O146" s="12">
        <v>2</v>
      </c>
      <c r="P146" s="12"/>
      <c r="Q146" s="12"/>
      <c r="R146" s="12">
        <v>2</v>
      </c>
    </row>
    <row r="147" spans="1:18">
      <c r="A147" s="12"/>
      <c r="B147" s="12" t="s">
        <v>116</v>
      </c>
      <c r="C147" s="12">
        <v>2</v>
      </c>
      <c r="D147" s="12"/>
      <c r="E147" s="12"/>
      <c r="F147" s="12">
        <v>2</v>
      </c>
      <c r="M147" s="12"/>
      <c r="N147" s="12" t="s">
        <v>116</v>
      </c>
      <c r="O147" s="12">
        <v>2</v>
      </c>
      <c r="P147" s="12"/>
      <c r="Q147" s="12"/>
      <c r="R147" s="12">
        <v>2</v>
      </c>
    </row>
    <row r="148" spans="1:18">
      <c r="A148" s="12"/>
      <c r="B148" s="12" t="s">
        <v>204</v>
      </c>
      <c r="C148" s="12">
        <v>8</v>
      </c>
      <c r="D148" s="12"/>
      <c r="E148" s="12"/>
      <c r="F148" s="12">
        <v>8</v>
      </c>
      <c r="M148" s="12"/>
      <c r="N148" s="12" t="s">
        <v>204</v>
      </c>
      <c r="O148" s="12">
        <v>8</v>
      </c>
      <c r="P148" s="12"/>
      <c r="Q148" s="12"/>
      <c r="R148" s="12">
        <v>8</v>
      </c>
    </row>
    <row r="149" spans="1:18">
      <c r="A149" s="12"/>
      <c r="B149" s="12" t="s">
        <v>295</v>
      </c>
      <c r="C149" s="12">
        <v>2</v>
      </c>
      <c r="D149" s="12"/>
      <c r="E149" s="12"/>
      <c r="F149" s="12">
        <v>2</v>
      </c>
      <c r="M149" s="12"/>
      <c r="N149" s="12" t="s">
        <v>295</v>
      </c>
      <c r="O149" s="12">
        <v>2</v>
      </c>
      <c r="P149" s="12"/>
      <c r="Q149" s="12"/>
      <c r="R149" s="12">
        <v>2</v>
      </c>
    </row>
    <row r="150" spans="1:18">
      <c r="A150" s="12" t="s">
        <v>199</v>
      </c>
      <c r="B150" s="12"/>
      <c r="C150" s="12">
        <v>20</v>
      </c>
      <c r="D150" s="12">
        <v>17</v>
      </c>
      <c r="E150" s="12"/>
      <c r="F150" s="12">
        <v>37</v>
      </c>
      <c r="M150" s="30" t="s">
        <v>199</v>
      </c>
      <c r="N150" s="30"/>
      <c r="O150" s="30">
        <v>20</v>
      </c>
      <c r="P150" s="30">
        <v>17</v>
      </c>
      <c r="Q150" s="30"/>
      <c r="R150" s="30">
        <v>37</v>
      </c>
    </row>
    <row r="151" spans="1:18">
      <c r="A151" s="12"/>
      <c r="B151" s="12" t="s">
        <v>159</v>
      </c>
      <c r="C151" s="12">
        <v>1</v>
      </c>
      <c r="D151" s="12">
        <v>1</v>
      </c>
      <c r="E151" s="12"/>
      <c r="F151" s="12">
        <v>2</v>
      </c>
      <c r="M151" s="12"/>
      <c r="N151" s="12" t="s">
        <v>159</v>
      </c>
      <c r="O151" s="12">
        <v>1</v>
      </c>
      <c r="P151" s="12">
        <v>1</v>
      </c>
      <c r="Q151" s="12"/>
      <c r="R151" s="12">
        <v>2</v>
      </c>
    </row>
    <row r="152" spans="1:18">
      <c r="A152" s="12"/>
      <c r="B152" s="12" t="s">
        <v>1197</v>
      </c>
      <c r="C152" s="12">
        <v>3</v>
      </c>
      <c r="D152" s="12">
        <v>3</v>
      </c>
      <c r="E152" s="12"/>
      <c r="F152" s="12">
        <v>6</v>
      </c>
      <c r="M152" s="12"/>
      <c r="N152" s="12" t="s">
        <v>1197</v>
      </c>
      <c r="O152" s="12">
        <v>3</v>
      </c>
      <c r="P152" s="12">
        <v>3</v>
      </c>
      <c r="Q152" s="12"/>
      <c r="R152" s="12">
        <v>6</v>
      </c>
    </row>
    <row r="153" spans="1:18">
      <c r="A153" s="12"/>
      <c r="B153" s="12" t="s">
        <v>1189</v>
      </c>
      <c r="C153" s="12">
        <v>2</v>
      </c>
      <c r="D153" s="12"/>
      <c r="E153" s="12"/>
      <c r="F153" s="12">
        <v>2</v>
      </c>
      <c r="M153" s="12"/>
      <c r="N153" s="12" t="s">
        <v>1189</v>
      </c>
      <c r="O153" s="12">
        <v>2</v>
      </c>
      <c r="P153" s="12"/>
      <c r="Q153" s="12"/>
      <c r="R153" s="12">
        <v>2</v>
      </c>
    </row>
    <row r="154" spans="1:18">
      <c r="A154" s="12"/>
      <c r="B154" s="12" t="s">
        <v>199</v>
      </c>
      <c r="C154" s="12">
        <v>14</v>
      </c>
      <c r="D154" s="12">
        <v>11</v>
      </c>
      <c r="E154" s="12"/>
      <c r="F154" s="12">
        <v>25</v>
      </c>
      <c r="M154" s="12"/>
      <c r="N154" s="12" t="s">
        <v>199</v>
      </c>
      <c r="O154" s="12">
        <v>14</v>
      </c>
      <c r="P154" s="12">
        <v>11</v>
      </c>
      <c r="Q154" s="12"/>
      <c r="R154" s="12">
        <v>25</v>
      </c>
    </row>
    <row r="155" spans="1:18">
      <c r="A155" s="12"/>
      <c r="B155" s="12" t="s">
        <v>1202</v>
      </c>
      <c r="C155" s="12"/>
      <c r="D155" s="12">
        <v>2</v>
      </c>
      <c r="E155" s="12"/>
      <c r="F155" s="12">
        <v>2</v>
      </c>
      <c r="M155" s="12"/>
      <c r="N155" s="12" t="s">
        <v>1202</v>
      </c>
      <c r="O155" s="12"/>
      <c r="P155" s="12">
        <v>2</v>
      </c>
      <c r="Q155" s="12"/>
      <c r="R155" s="12">
        <v>2</v>
      </c>
    </row>
    <row r="156" spans="1:18">
      <c r="A156" s="12" t="s">
        <v>271</v>
      </c>
      <c r="B156" s="12"/>
      <c r="C156" s="12">
        <v>15</v>
      </c>
      <c r="D156" s="12">
        <v>9</v>
      </c>
      <c r="E156" s="12">
        <v>13</v>
      </c>
      <c r="F156" s="12">
        <v>37</v>
      </c>
      <c r="M156" s="30" t="s">
        <v>271</v>
      </c>
      <c r="N156" s="30"/>
      <c r="O156" s="30">
        <v>15</v>
      </c>
      <c r="P156" s="30">
        <v>9</v>
      </c>
      <c r="Q156" s="30">
        <v>13</v>
      </c>
      <c r="R156" s="30">
        <v>37</v>
      </c>
    </row>
    <row r="157" spans="1:18">
      <c r="A157" s="12"/>
      <c r="B157" s="12" t="s">
        <v>1193</v>
      </c>
      <c r="C157" s="12">
        <v>15</v>
      </c>
      <c r="D157" s="12">
        <v>9</v>
      </c>
      <c r="E157" s="12">
        <v>13</v>
      </c>
      <c r="F157" s="12">
        <v>37</v>
      </c>
      <c r="M157" s="12"/>
      <c r="N157" s="12" t="s">
        <v>1193</v>
      </c>
      <c r="O157" s="12">
        <v>15</v>
      </c>
      <c r="P157" s="12">
        <v>9</v>
      </c>
      <c r="Q157" s="12">
        <v>13</v>
      </c>
      <c r="R157" s="12">
        <v>37</v>
      </c>
    </row>
    <row r="158" spans="1:18">
      <c r="A158" s="12" t="s">
        <v>286</v>
      </c>
      <c r="B158" s="12"/>
      <c r="C158" s="12">
        <v>9</v>
      </c>
      <c r="D158" s="12">
        <v>26</v>
      </c>
      <c r="E158" s="12"/>
      <c r="F158" s="12">
        <v>35</v>
      </c>
      <c r="M158" s="30" t="s">
        <v>286</v>
      </c>
      <c r="N158" s="30"/>
      <c r="O158" s="30">
        <v>9</v>
      </c>
      <c r="P158" s="30">
        <v>26</v>
      </c>
      <c r="Q158" s="30"/>
      <c r="R158" s="30">
        <v>35</v>
      </c>
    </row>
    <row r="159" spans="1:18">
      <c r="A159" s="12"/>
      <c r="B159" s="12" t="s">
        <v>286</v>
      </c>
      <c r="C159" s="12">
        <v>9</v>
      </c>
      <c r="D159" s="12">
        <v>26</v>
      </c>
      <c r="E159" s="12"/>
      <c r="F159" s="12">
        <v>35</v>
      </c>
      <c r="M159" s="12"/>
      <c r="N159" s="12" t="s">
        <v>286</v>
      </c>
      <c r="O159" s="12">
        <v>9</v>
      </c>
      <c r="P159" s="12">
        <v>26</v>
      </c>
      <c r="Q159" s="12"/>
      <c r="R159" s="12">
        <v>35</v>
      </c>
    </row>
    <row r="160" spans="1:18">
      <c r="A160" s="12" t="s">
        <v>301</v>
      </c>
      <c r="B160" s="12"/>
      <c r="C160" s="12">
        <v>9</v>
      </c>
      <c r="D160" s="12">
        <v>11</v>
      </c>
      <c r="E160" s="12">
        <v>12</v>
      </c>
      <c r="F160" s="12">
        <v>32</v>
      </c>
      <c r="M160" s="30" t="s">
        <v>301</v>
      </c>
      <c r="N160" s="30"/>
      <c r="O160" s="30">
        <v>9</v>
      </c>
      <c r="P160" s="30">
        <v>11</v>
      </c>
      <c r="Q160" s="30">
        <v>12</v>
      </c>
      <c r="R160" s="30">
        <v>32</v>
      </c>
    </row>
    <row r="161" spans="1:18">
      <c r="A161" s="12"/>
      <c r="B161" s="12" t="s">
        <v>286</v>
      </c>
      <c r="C161" s="12"/>
      <c r="D161" s="12"/>
      <c r="E161" s="12">
        <v>1</v>
      </c>
      <c r="F161" s="12">
        <v>1</v>
      </c>
      <c r="M161" s="12"/>
      <c r="N161" s="12" t="s">
        <v>286</v>
      </c>
      <c r="O161" s="12"/>
      <c r="P161" s="12"/>
      <c r="Q161" s="12">
        <v>1</v>
      </c>
      <c r="R161" s="12">
        <v>1</v>
      </c>
    </row>
    <row r="162" spans="1:18">
      <c r="A162" s="12"/>
      <c r="B162" s="12" t="s">
        <v>615</v>
      </c>
      <c r="C162" s="12">
        <v>1</v>
      </c>
      <c r="D162" s="12"/>
      <c r="E162" s="12"/>
      <c r="F162" s="12">
        <v>1</v>
      </c>
      <c r="M162" s="12"/>
      <c r="N162" s="12" t="s">
        <v>615</v>
      </c>
      <c r="O162" s="12">
        <v>1</v>
      </c>
      <c r="P162" s="12"/>
      <c r="Q162" s="12"/>
      <c r="R162" s="12">
        <v>1</v>
      </c>
    </row>
    <row r="163" spans="1:18">
      <c r="A163" s="12"/>
      <c r="B163" s="12" t="s">
        <v>1160</v>
      </c>
      <c r="C163" s="12">
        <v>2</v>
      </c>
      <c r="D163" s="12"/>
      <c r="E163" s="12"/>
      <c r="F163" s="12">
        <v>2</v>
      </c>
      <c r="M163" s="12"/>
      <c r="N163" s="12" t="s">
        <v>1160</v>
      </c>
      <c r="O163" s="12">
        <v>2</v>
      </c>
      <c r="P163" s="12"/>
      <c r="Q163" s="12"/>
      <c r="R163" s="12">
        <v>2</v>
      </c>
    </row>
    <row r="164" spans="1:18">
      <c r="A164" s="12"/>
      <c r="B164" s="12" t="s">
        <v>1222</v>
      </c>
      <c r="C164" s="12">
        <v>2</v>
      </c>
      <c r="D164" s="12">
        <v>1</v>
      </c>
      <c r="E164" s="12"/>
      <c r="F164" s="12">
        <v>3</v>
      </c>
      <c r="M164" s="12"/>
      <c r="N164" s="12" t="s">
        <v>1222</v>
      </c>
      <c r="O164" s="12">
        <v>2</v>
      </c>
      <c r="P164" s="12">
        <v>1</v>
      </c>
      <c r="Q164" s="12"/>
      <c r="R164" s="12">
        <v>3</v>
      </c>
    </row>
    <row r="165" spans="1:18">
      <c r="A165" s="12"/>
      <c r="B165" s="12" t="s">
        <v>1229</v>
      </c>
      <c r="C165" s="12">
        <v>1</v>
      </c>
      <c r="D165" s="12">
        <v>1</v>
      </c>
      <c r="E165" s="12">
        <v>3</v>
      </c>
      <c r="F165" s="12">
        <v>5</v>
      </c>
      <c r="M165" s="12"/>
      <c r="N165" s="12" t="s">
        <v>1229</v>
      </c>
      <c r="O165" s="12">
        <v>1</v>
      </c>
      <c r="P165" s="12">
        <v>1</v>
      </c>
      <c r="Q165" s="12">
        <v>3</v>
      </c>
      <c r="R165" s="12">
        <v>5</v>
      </c>
    </row>
    <row r="166" spans="1:18">
      <c r="A166" s="12"/>
      <c r="B166" s="12" t="s">
        <v>1245</v>
      </c>
      <c r="C166" s="12"/>
      <c r="D166" s="12"/>
      <c r="E166" s="12">
        <v>2</v>
      </c>
      <c r="F166" s="12">
        <v>2</v>
      </c>
      <c r="M166" s="12"/>
      <c r="N166" s="12" t="s">
        <v>1245</v>
      </c>
      <c r="O166" s="12"/>
      <c r="P166" s="12"/>
      <c r="Q166" s="12">
        <v>2</v>
      </c>
      <c r="R166" s="12">
        <v>2</v>
      </c>
    </row>
    <row r="167" spans="1:18">
      <c r="A167" s="12"/>
      <c r="B167" s="12" t="s">
        <v>45</v>
      </c>
      <c r="C167" s="12"/>
      <c r="D167" s="12">
        <v>1</v>
      </c>
      <c r="E167" s="12"/>
      <c r="F167" s="12">
        <v>1</v>
      </c>
      <c r="M167" s="12"/>
      <c r="N167" s="12" t="s">
        <v>45</v>
      </c>
      <c r="O167" s="12"/>
      <c r="P167" s="12">
        <v>1</v>
      </c>
      <c r="Q167" s="12"/>
      <c r="R167" s="12">
        <v>1</v>
      </c>
    </row>
    <row r="168" spans="1:18">
      <c r="A168" s="12"/>
      <c r="B168" s="12" t="s">
        <v>1211</v>
      </c>
      <c r="C168" s="12">
        <v>1</v>
      </c>
      <c r="D168" s="12">
        <v>2</v>
      </c>
      <c r="E168" s="12">
        <v>1</v>
      </c>
      <c r="F168" s="12">
        <v>4</v>
      </c>
      <c r="M168" s="12"/>
      <c r="N168" s="12" t="s">
        <v>1211</v>
      </c>
      <c r="O168" s="12">
        <v>1</v>
      </c>
      <c r="P168" s="12">
        <v>2</v>
      </c>
      <c r="Q168" s="12">
        <v>1</v>
      </c>
      <c r="R168" s="12">
        <v>4</v>
      </c>
    </row>
    <row r="169" spans="1:18">
      <c r="A169" s="12"/>
      <c r="B169" s="12" t="s">
        <v>1210</v>
      </c>
      <c r="C169" s="12">
        <v>1</v>
      </c>
      <c r="D169" s="12">
        <v>1</v>
      </c>
      <c r="E169" s="12"/>
      <c r="F169" s="12">
        <v>2</v>
      </c>
      <c r="M169" s="12"/>
      <c r="N169" s="12" t="s">
        <v>1210</v>
      </c>
      <c r="O169" s="12">
        <v>1</v>
      </c>
      <c r="P169" s="12">
        <v>1</v>
      </c>
      <c r="Q169" s="12"/>
      <c r="R169" s="12">
        <v>2</v>
      </c>
    </row>
    <row r="170" spans="1:18">
      <c r="A170" s="12"/>
      <c r="B170" s="12" t="s">
        <v>1225</v>
      </c>
      <c r="C170" s="12"/>
      <c r="D170" s="12">
        <v>1</v>
      </c>
      <c r="E170" s="12"/>
      <c r="F170" s="12">
        <v>1</v>
      </c>
      <c r="M170" s="12"/>
      <c r="N170" s="12" t="s">
        <v>1225</v>
      </c>
      <c r="O170" s="12"/>
      <c r="P170" s="12">
        <v>1</v>
      </c>
      <c r="Q170" s="12"/>
      <c r="R170" s="12">
        <v>1</v>
      </c>
    </row>
    <row r="171" spans="1:18">
      <c r="A171" s="12"/>
      <c r="B171" s="12" t="s">
        <v>338</v>
      </c>
      <c r="C171" s="12"/>
      <c r="D171" s="12"/>
      <c r="E171" s="12">
        <v>1</v>
      </c>
      <c r="F171" s="12">
        <v>1</v>
      </c>
      <c r="M171" s="12"/>
      <c r="N171" s="12" t="s">
        <v>338</v>
      </c>
      <c r="O171" s="12"/>
      <c r="P171" s="12"/>
      <c r="Q171" s="12">
        <v>1</v>
      </c>
      <c r="R171" s="12">
        <v>1</v>
      </c>
    </row>
    <row r="172" spans="1:18">
      <c r="A172" s="12"/>
      <c r="B172" s="12" t="s">
        <v>295</v>
      </c>
      <c r="C172" s="12">
        <v>1</v>
      </c>
      <c r="D172" s="12">
        <v>4</v>
      </c>
      <c r="E172" s="12">
        <v>2</v>
      </c>
      <c r="F172" s="12">
        <v>7</v>
      </c>
      <c r="M172" s="12"/>
      <c r="N172" s="12" t="s">
        <v>295</v>
      </c>
      <c r="O172" s="12">
        <v>1</v>
      </c>
      <c r="P172" s="12">
        <v>4</v>
      </c>
      <c r="Q172" s="12">
        <v>2</v>
      </c>
      <c r="R172" s="12">
        <v>7</v>
      </c>
    </row>
    <row r="173" spans="1:18">
      <c r="A173" s="12"/>
      <c r="B173" s="12" t="s">
        <v>364</v>
      </c>
      <c r="C173" s="12"/>
      <c r="D173" s="12"/>
      <c r="E173" s="12">
        <v>2</v>
      </c>
      <c r="F173" s="12">
        <v>2</v>
      </c>
      <c r="M173" s="12"/>
      <c r="N173" s="12" t="s">
        <v>364</v>
      </c>
      <c r="O173" s="12"/>
      <c r="P173" s="12"/>
      <c r="Q173" s="12">
        <v>2</v>
      </c>
      <c r="R173" s="12">
        <v>2</v>
      </c>
    </row>
    <row r="174" spans="1:18">
      <c r="A174" s="12" t="s">
        <v>259</v>
      </c>
      <c r="B174" s="12"/>
      <c r="C174" s="12">
        <v>9</v>
      </c>
      <c r="D174" s="12">
        <v>15</v>
      </c>
      <c r="E174" s="12">
        <v>8</v>
      </c>
      <c r="F174" s="12">
        <v>32</v>
      </c>
      <c r="M174" s="30" t="s">
        <v>259</v>
      </c>
      <c r="N174" s="30"/>
      <c r="O174" s="30">
        <v>9</v>
      </c>
      <c r="P174" s="30">
        <v>15</v>
      </c>
      <c r="Q174" s="30">
        <v>8</v>
      </c>
      <c r="R174" s="30">
        <v>32</v>
      </c>
    </row>
    <row r="175" spans="1:18">
      <c r="A175" s="12"/>
      <c r="B175" s="12" t="s">
        <v>1221</v>
      </c>
      <c r="C175" s="12">
        <v>1</v>
      </c>
      <c r="D175" s="12">
        <v>1</v>
      </c>
      <c r="E175" s="12"/>
      <c r="F175" s="12">
        <v>2</v>
      </c>
      <c r="M175" s="12"/>
      <c r="N175" s="12" t="s">
        <v>1221</v>
      </c>
      <c r="O175" s="12">
        <v>1</v>
      </c>
      <c r="P175" s="12">
        <v>1</v>
      </c>
      <c r="Q175" s="12"/>
      <c r="R175" s="12">
        <v>2</v>
      </c>
    </row>
    <row r="176" spans="1:18">
      <c r="A176" s="12"/>
      <c r="B176" s="12" t="s">
        <v>1206</v>
      </c>
      <c r="C176" s="12">
        <v>5</v>
      </c>
      <c r="D176" s="12">
        <v>12</v>
      </c>
      <c r="E176" s="12">
        <v>5</v>
      </c>
      <c r="F176" s="12">
        <v>22</v>
      </c>
      <c r="M176" s="12"/>
      <c r="N176" s="12" t="s">
        <v>1206</v>
      </c>
      <c r="O176" s="12">
        <v>5</v>
      </c>
      <c r="P176" s="12">
        <v>12</v>
      </c>
      <c r="Q176" s="12">
        <v>5</v>
      </c>
      <c r="R176" s="12">
        <v>22</v>
      </c>
    </row>
    <row r="177" spans="1:18">
      <c r="A177" s="12"/>
      <c r="B177" s="12" t="s">
        <v>1209</v>
      </c>
      <c r="C177" s="12">
        <v>2</v>
      </c>
      <c r="D177" s="12">
        <v>1</v>
      </c>
      <c r="E177" s="12"/>
      <c r="F177" s="12">
        <v>3</v>
      </c>
      <c r="M177" s="12"/>
      <c r="N177" s="12" t="s">
        <v>1209</v>
      </c>
      <c r="O177" s="12">
        <v>2</v>
      </c>
      <c r="P177" s="12">
        <v>1</v>
      </c>
      <c r="Q177" s="12"/>
      <c r="R177" s="12">
        <v>3</v>
      </c>
    </row>
    <row r="178" spans="1:18">
      <c r="A178" s="12"/>
      <c r="B178" s="12" t="s">
        <v>1246</v>
      </c>
      <c r="C178" s="12"/>
      <c r="D178" s="12"/>
      <c r="E178" s="12">
        <v>1</v>
      </c>
      <c r="F178" s="12">
        <v>1</v>
      </c>
      <c r="M178" s="12"/>
      <c r="N178" s="12" t="s">
        <v>1246</v>
      </c>
      <c r="O178" s="12"/>
      <c r="P178" s="12"/>
      <c r="Q178" s="12">
        <v>1</v>
      </c>
      <c r="R178" s="12">
        <v>1</v>
      </c>
    </row>
    <row r="179" spans="1:18">
      <c r="A179" s="12"/>
      <c r="B179" s="12" t="s">
        <v>1236</v>
      </c>
      <c r="C179" s="12"/>
      <c r="D179" s="12">
        <v>1</v>
      </c>
      <c r="E179" s="12">
        <v>1</v>
      </c>
      <c r="F179" s="12">
        <v>2</v>
      </c>
      <c r="M179" s="12"/>
      <c r="N179" s="12" t="s">
        <v>1236</v>
      </c>
      <c r="O179" s="12"/>
      <c r="P179" s="12">
        <v>1</v>
      </c>
      <c r="Q179" s="12">
        <v>1</v>
      </c>
      <c r="R179" s="12">
        <v>2</v>
      </c>
    </row>
    <row r="180" spans="1:18">
      <c r="A180" s="12"/>
      <c r="B180" s="12" t="s">
        <v>344</v>
      </c>
      <c r="C180" s="12">
        <v>1</v>
      </c>
      <c r="D180" s="12"/>
      <c r="E180" s="12">
        <v>1</v>
      </c>
      <c r="F180" s="12">
        <v>2</v>
      </c>
      <c r="M180" s="12"/>
      <c r="N180" s="12" t="s">
        <v>344</v>
      </c>
      <c r="O180" s="12">
        <v>1</v>
      </c>
      <c r="P180" s="12"/>
      <c r="Q180" s="12">
        <v>1</v>
      </c>
      <c r="R180" s="12">
        <v>2</v>
      </c>
    </row>
    <row r="181" spans="1:18">
      <c r="A181" s="12" t="s">
        <v>64</v>
      </c>
      <c r="B181" s="12"/>
      <c r="C181" s="12">
        <v>31</v>
      </c>
      <c r="D181" s="12"/>
      <c r="E181" s="12"/>
      <c r="F181" s="12">
        <v>31</v>
      </c>
      <c r="M181" s="30" t="s">
        <v>64</v>
      </c>
      <c r="N181" s="30"/>
      <c r="O181" s="30">
        <v>31</v>
      </c>
      <c r="P181" s="30"/>
      <c r="Q181" s="30"/>
      <c r="R181" s="30">
        <v>31</v>
      </c>
    </row>
    <row r="182" spans="1:18">
      <c r="A182" s="12"/>
      <c r="B182" s="12" t="s">
        <v>1217</v>
      </c>
      <c r="C182" s="12">
        <v>5</v>
      </c>
      <c r="D182" s="12"/>
      <c r="E182" s="12"/>
      <c r="F182" s="12">
        <v>5</v>
      </c>
      <c r="M182" s="12"/>
      <c r="N182" s="12" t="s">
        <v>1217</v>
      </c>
      <c r="O182" s="12">
        <v>5</v>
      </c>
      <c r="P182" s="12"/>
      <c r="Q182" s="12"/>
      <c r="R182" s="12">
        <v>5</v>
      </c>
    </row>
    <row r="183" spans="1:18">
      <c r="A183" s="12"/>
      <c r="B183" s="12" t="s">
        <v>1192</v>
      </c>
      <c r="C183" s="12">
        <v>2</v>
      </c>
      <c r="D183" s="12"/>
      <c r="E183" s="12"/>
      <c r="F183" s="12">
        <v>2</v>
      </c>
      <c r="M183" s="12"/>
      <c r="N183" s="12" t="s">
        <v>1192</v>
      </c>
      <c r="O183" s="12">
        <v>2</v>
      </c>
      <c r="P183" s="12"/>
      <c r="Q183" s="12"/>
      <c r="R183" s="12">
        <v>2</v>
      </c>
    </row>
    <row r="184" spans="1:18">
      <c r="A184" s="12"/>
      <c r="B184" s="12" t="s">
        <v>292</v>
      </c>
      <c r="C184" s="12">
        <v>1</v>
      </c>
      <c r="D184" s="12"/>
      <c r="E184" s="12"/>
      <c r="F184" s="12">
        <v>1</v>
      </c>
      <c r="M184" s="12"/>
      <c r="N184" s="12" t="s">
        <v>292</v>
      </c>
      <c r="O184" s="12">
        <v>1</v>
      </c>
      <c r="P184" s="12"/>
      <c r="Q184" s="12"/>
      <c r="R184" s="12">
        <v>1</v>
      </c>
    </row>
    <row r="185" spans="1:18">
      <c r="A185" s="12"/>
      <c r="B185" s="12" t="s">
        <v>1149</v>
      </c>
      <c r="C185" s="12">
        <v>8</v>
      </c>
      <c r="D185" s="12"/>
      <c r="E185" s="12"/>
      <c r="F185" s="12">
        <v>8</v>
      </c>
      <c r="M185" s="12"/>
      <c r="N185" s="12" t="s">
        <v>1149</v>
      </c>
      <c r="O185" s="12">
        <v>8</v>
      </c>
      <c r="P185" s="12"/>
      <c r="Q185" s="12"/>
      <c r="R185" s="12">
        <v>8</v>
      </c>
    </row>
    <row r="186" spans="1:18">
      <c r="A186" s="12"/>
      <c r="B186" s="12" t="s">
        <v>331</v>
      </c>
      <c r="C186" s="12">
        <v>2</v>
      </c>
      <c r="D186" s="12"/>
      <c r="E186" s="12"/>
      <c r="F186" s="12">
        <v>2</v>
      </c>
      <c r="M186" s="12"/>
      <c r="N186" s="12" t="s">
        <v>331</v>
      </c>
      <c r="O186" s="12">
        <v>2</v>
      </c>
      <c r="P186" s="12"/>
      <c r="Q186" s="12"/>
      <c r="R186" s="12">
        <v>2</v>
      </c>
    </row>
    <row r="187" spans="1:18">
      <c r="A187" s="12"/>
      <c r="B187" s="12" t="s">
        <v>1189</v>
      </c>
      <c r="C187" s="12">
        <v>1</v>
      </c>
      <c r="D187" s="12"/>
      <c r="E187" s="12"/>
      <c r="F187" s="12">
        <v>1</v>
      </c>
      <c r="M187" s="12"/>
      <c r="N187" s="12" t="s">
        <v>1189</v>
      </c>
      <c r="O187" s="12">
        <v>1</v>
      </c>
      <c r="P187" s="12"/>
      <c r="Q187" s="12"/>
      <c r="R187" s="12">
        <v>1</v>
      </c>
    </row>
    <row r="188" spans="1:18">
      <c r="A188" s="12"/>
      <c r="B188" s="12" t="s">
        <v>445</v>
      </c>
      <c r="C188" s="12">
        <v>10</v>
      </c>
      <c r="D188" s="12"/>
      <c r="E188" s="12"/>
      <c r="F188" s="12">
        <v>10</v>
      </c>
      <c r="M188" s="12"/>
      <c r="N188" s="12" t="s">
        <v>445</v>
      </c>
      <c r="O188" s="12">
        <v>10</v>
      </c>
      <c r="P188" s="12"/>
      <c r="Q188" s="12"/>
      <c r="R188" s="12">
        <v>10</v>
      </c>
    </row>
    <row r="189" spans="1:18">
      <c r="A189" s="12"/>
      <c r="B189" s="12" t="s">
        <v>1202</v>
      </c>
      <c r="C189" s="12">
        <v>2</v>
      </c>
      <c r="D189" s="12"/>
      <c r="E189" s="12"/>
      <c r="F189" s="12">
        <v>2</v>
      </c>
      <c r="M189" s="12"/>
      <c r="N189" s="12" t="s">
        <v>1202</v>
      </c>
      <c r="O189" s="12">
        <v>2</v>
      </c>
      <c r="P189" s="12"/>
      <c r="Q189" s="12"/>
      <c r="R189" s="12">
        <v>2</v>
      </c>
    </row>
    <row r="190" spans="1:18">
      <c r="A190" s="12" t="s">
        <v>279</v>
      </c>
      <c r="B190" s="12"/>
      <c r="C190" s="12">
        <v>16</v>
      </c>
      <c r="D190" s="12">
        <v>15</v>
      </c>
      <c r="E190" s="12"/>
      <c r="F190" s="12">
        <v>31</v>
      </c>
      <c r="M190" s="30" t="s">
        <v>279</v>
      </c>
      <c r="N190" s="30"/>
      <c r="O190" s="30">
        <v>16</v>
      </c>
      <c r="P190" s="30">
        <v>15</v>
      </c>
      <c r="Q190" s="30"/>
      <c r="R190" s="30">
        <v>31</v>
      </c>
    </row>
    <row r="191" spans="1:18">
      <c r="A191" s="12"/>
      <c r="B191" s="12" t="s">
        <v>1207</v>
      </c>
      <c r="C191" s="12">
        <v>16</v>
      </c>
      <c r="D191" s="12">
        <v>15</v>
      </c>
      <c r="E191" s="12"/>
      <c r="F191" s="12">
        <v>31</v>
      </c>
      <c r="M191" s="12"/>
      <c r="N191" s="12" t="s">
        <v>1207</v>
      </c>
      <c r="O191" s="12">
        <v>16</v>
      </c>
      <c r="P191" s="12">
        <v>15</v>
      </c>
      <c r="Q191" s="12"/>
      <c r="R191" s="12">
        <v>31</v>
      </c>
    </row>
    <row r="192" spans="1:18">
      <c r="A192" s="12" t="s">
        <v>116</v>
      </c>
      <c r="B192" s="12"/>
      <c r="C192" s="12">
        <v>18</v>
      </c>
      <c r="D192" s="12">
        <v>12</v>
      </c>
      <c r="E192" s="12"/>
      <c r="F192" s="12">
        <v>30</v>
      </c>
      <c r="M192" s="30" t="s">
        <v>116</v>
      </c>
      <c r="N192" s="30"/>
      <c r="O192" s="30">
        <v>18</v>
      </c>
      <c r="P192" s="30">
        <v>12</v>
      </c>
      <c r="Q192" s="30"/>
      <c r="R192" s="30">
        <v>30</v>
      </c>
    </row>
    <row r="193" spans="1:18">
      <c r="A193" s="12"/>
      <c r="B193" s="12" t="s">
        <v>1220</v>
      </c>
      <c r="C193" s="12">
        <v>1</v>
      </c>
      <c r="D193" s="12"/>
      <c r="E193" s="12"/>
      <c r="F193" s="12">
        <v>1</v>
      </c>
      <c r="M193" s="12"/>
      <c r="N193" s="12" t="s">
        <v>1220</v>
      </c>
      <c r="O193" s="12">
        <v>1</v>
      </c>
      <c r="P193" s="12"/>
      <c r="Q193" s="12"/>
      <c r="R193" s="12">
        <v>1</v>
      </c>
    </row>
    <row r="194" spans="1:18">
      <c r="A194" s="12"/>
      <c r="B194" s="12" t="s">
        <v>1201</v>
      </c>
      <c r="C194" s="12"/>
      <c r="D194" s="12">
        <v>1</v>
      </c>
      <c r="E194" s="12"/>
      <c r="F194" s="12">
        <v>1</v>
      </c>
      <c r="M194" s="12"/>
      <c r="N194" s="12" t="s">
        <v>1201</v>
      </c>
      <c r="O194" s="12"/>
      <c r="P194" s="12">
        <v>1</v>
      </c>
      <c r="Q194" s="12"/>
      <c r="R194" s="12">
        <v>1</v>
      </c>
    </row>
    <row r="195" spans="1:18">
      <c r="A195" s="12"/>
      <c r="B195" s="12" t="s">
        <v>1150</v>
      </c>
      <c r="C195" s="12">
        <v>1</v>
      </c>
      <c r="D195" s="12">
        <v>1</v>
      </c>
      <c r="E195" s="12"/>
      <c r="F195" s="12">
        <v>2</v>
      </c>
      <c r="M195" s="12"/>
      <c r="N195" s="12" t="s">
        <v>1150</v>
      </c>
      <c r="O195" s="12">
        <v>1</v>
      </c>
      <c r="P195" s="12">
        <v>1</v>
      </c>
      <c r="Q195" s="12"/>
      <c r="R195" s="12">
        <v>2</v>
      </c>
    </row>
    <row r="196" spans="1:18">
      <c r="A196" s="12"/>
      <c r="B196" s="12" t="s">
        <v>116</v>
      </c>
      <c r="C196" s="12">
        <v>16</v>
      </c>
      <c r="D196" s="12">
        <v>10</v>
      </c>
      <c r="E196" s="12"/>
      <c r="F196" s="12">
        <v>26</v>
      </c>
      <c r="M196" s="12"/>
      <c r="N196" s="12" t="s">
        <v>116</v>
      </c>
      <c r="O196" s="12">
        <v>16</v>
      </c>
      <c r="P196" s="12">
        <v>10</v>
      </c>
      <c r="Q196" s="12"/>
      <c r="R196" s="12">
        <v>26</v>
      </c>
    </row>
    <row r="197" spans="1:18">
      <c r="A197" s="12" t="s">
        <v>338</v>
      </c>
      <c r="B197" s="12"/>
      <c r="C197" s="12">
        <v>8</v>
      </c>
      <c r="D197" s="12">
        <v>9</v>
      </c>
      <c r="E197" s="12">
        <v>7</v>
      </c>
      <c r="F197" s="12">
        <v>24</v>
      </c>
      <c r="M197" s="30" t="s">
        <v>338</v>
      </c>
      <c r="N197" s="30"/>
      <c r="O197" s="30">
        <v>8</v>
      </c>
      <c r="P197" s="30">
        <v>9</v>
      </c>
      <c r="Q197" s="30">
        <v>7</v>
      </c>
      <c r="R197" s="30">
        <v>24</v>
      </c>
    </row>
    <row r="198" spans="1:18">
      <c r="A198" s="12"/>
      <c r="B198" s="12" t="s">
        <v>338</v>
      </c>
      <c r="C198" s="12">
        <v>8</v>
      </c>
      <c r="D198" s="12">
        <v>9</v>
      </c>
      <c r="E198" s="12">
        <v>7</v>
      </c>
      <c r="F198" s="12">
        <v>24</v>
      </c>
      <c r="M198" s="12"/>
      <c r="N198" s="12" t="s">
        <v>338</v>
      </c>
      <c r="O198" s="12">
        <v>8</v>
      </c>
      <c r="P198" s="12">
        <v>9</v>
      </c>
      <c r="Q198" s="12">
        <v>7</v>
      </c>
      <c r="R198" s="12">
        <v>24</v>
      </c>
    </row>
    <row r="199" spans="1:18">
      <c r="A199" s="12" t="s">
        <v>319</v>
      </c>
      <c r="B199" s="12"/>
      <c r="C199" s="12">
        <v>7</v>
      </c>
      <c r="D199" s="12">
        <v>11</v>
      </c>
      <c r="E199" s="12">
        <v>5</v>
      </c>
      <c r="F199" s="12">
        <v>23</v>
      </c>
      <c r="M199" s="30" t="s">
        <v>319</v>
      </c>
      <c r="N199" s="30"/>
      <c r="O199" s="30">
        <v>7</v>
      </c>
      <c r="P199" s="30">
        <v>11</v>
      </c>
      <c r="Q199" s="30">
        <v>5</v>
      </c>
      <c r="R199" s="30">
        <v>23</v>
      </c>
    </row>
    <row r="200" spans="1:18">
      <c r="A200" s="12"/>
      <c r="B200" s="12" t="s">
        <v>1223</v>
      </c>
      <c r="C200" s="12">
        <v>1</v>
      </c>
      <c r="D200" s="12">
        <v>1</v>
      </c>
      <c r="E200" s="12">
        <v>1</v>
      </c>
      <c r="F200" s="12">
        <v>3</v>
      </c>
      <c r="M200" s="12"/>
      <c r="N200" s="12" t="s">
        <v>1223</v>
      </c>
      <c r="O200" s="12">
        <v>1</v>
      </c>
      <c r="P200" s="12">
        <v>1</v>
      </c>
      <c r="Q200" s="12">
        <v>1</v>
      </c>
      <c r="R200" s="12">
        <v>3</v>
      </c>
    </row>
    <row r="201" spans="1:18">
      <c r="A201" s="12"/>
      <c r="B201" s="12" t="s">
        <v>1150</v>
      </c>
      <c r="C201" s="12">
        <v>6</v>
      </c>
      <c r="D201" s="12">
        <v>7</v>
      </c>
      <c r="E201" s="12">
        <v>3</v>
      </c>
      <c r="F201" s="12">
        <v>16</v>
      </c>
      <c r="M201" s="12"/>
      <c r="N201" s="12" t="s">
        <v>1150</v>
      </c>
      <c r="O201" s="12">
        <v>6</v>
      </c>
      <c r="P201" s="12">
        <v>7</v>
      </c>
      <c r="Q201" s="12">
        <v>3</v>
      </c>
      <c r="R201" s="12">
        <v>16</v>
      </c>
    </row>
    <row r="202" spans="1:18">
      <c r="A202" s="12"/>
      <c r="B202" s="12" t="s">
        <v>1233</v>
      </c>
      <c r="C202" s="12"/>
      <c r="D202" s="12">
        <v>3</v>
      </c>
      <c r="E202" s="12">
        <v>1</v>
      </c>
      <c r="F202" s="12">
        <v>4</v>
      </c>
      <c r="M202" s="12"/>
      <c r="N202" s="12" t="s">
        <v>1233</v>
      </c>
      <c r="O202" s="12"/>
      <c r="P202" s="12">
        <v>3</v>
      </c>
      <c r="Q202" s="12">
        <v>1</v>
      </c>
      <c r="R202" s="12">
        <v>4</v>
      </c>
    </row>
    <row r="203" spans="1:18">
      <c r="A203" s="12" t="s">
        <v>464</v>
      </c>
      <c r="B203" s="12"/>
      <c r="C203" s="12">
        <v>5</v>
      </c>
      <c r="D203" s="12">
        <v>8</v>
      </c>
      <c r="E203" s="12">
        <v>8</v>
      </c>
      <c r="F203" s="12">
        <v>21</v>
      </c>
      <c r="M203" s="30" t="s">
        <v>464</v>
      </c>
      <c r="N203" s="30"/>
      <c r="O203" s="30">
        <v>5</v>
      </c>
      <c r="P203" s="30">
        <v>8</v>
      </c>
      <c r="Q203" s="30">
        <v>8</v>
      </c>
      <c r="R203" s="30">
        <v>21</v>
      </c>
    </row>
    <row r="204" spans="1:18">
      <c r="A204" s="12"/>
      <c r="B204" s="12" t="s">
        <v>464</v>
      </c>
      <c r="C204" s="12"/>
      <c r="D204" s="12">
        <v>4</v>
      </c>
      <c r="E204" s="12"/>
      <c r="F204" s="12">
        <v>4</v>
      </c>
      <c r="M204" s="12"/>
      <c r="N204" s="12" t="s">
        <v>464</v>
      </c>
      <c r="O204" s="12"/>
      <c r="P204" s="12">
        <v>4</v>
      </c>
      <c r="Q204" s="12"/>
      <c r="R204" s="12">
        <v>4</v>
      </c>
    </row>
    <row r="205" spans="1:18">
      <c r="A205" s="12"/>
      <c r="B205" s="12" t="s">
        <v>1203</v>
      </c>
      <c r="C205" s="12">
        <v>5</v>
      </c>
      <c r="D205" s="12">
        <v>4</v>
      </c>
      <c r="E205" s="12">
        <v>8</v>
      </c>
      <c r="F205" s="12">
        <v>17</v>
      </c>
      <c r="M205" s="12"/>
      <c r="N205" s="12" t="s">
        <v>1203</v>
      </c>
      <c r="O205" s="12">
        <v>5</v>
      </c>
      <c r="P205" s="12">
        <v>4</v>
      </c>
      <c r="Q205" s="12">
        <v>8</v>
      </c>
      <c r="R205" s="12">
        <v>17</v>
      </c>
    </row>
    <row r="206" spans="1:18">
      <c r="A206" s="12" t="s">
        <v>357</v>
      </c>
      <c r="B206" s="12"/>
      <c r="C206" s="12">
        <v>8</v>
      </c>
      <c r="D206" s="12">
        <v>12</v>
      </c>
      <c r="E206" s="12"/>
      <c r="F206" s="12">
        <v>20</v>
      </c>
      <c r="M206" s="30" t="s">
        <v>357</v>
      </c>
      <c r="N206" s="30"/>
      <c r="O206" s="30">
        <v>8</v>
      </c>
      <c r="P206" s="30">
        <v>12</v>
      </c>
      <c r="Q206" s="30"/>
      <c r="R206" s="30">
        <v>20</v>
      </c>
    </row>
    <row r="207" spans="1:18">
      <c r="A207" s="12"/>
      <c r="B207" s="12" t="s">
        <v>1166</v>
      </c>
      <c r="C207" s="12"/>
      <c r="D207" s="12">
        <v>1</v>
      </c>
      <c r="E207" s="12"/>
      <c r="F207" s="12">
        <v>1</v>
      </c>
      <c r="M207" s="12"/>
      <c r="N207" s="12" t="s">
        <v>1166</v>
      </c>
      <c r="O207" s="12"/>
      <c r="P207" s="12">
        <v>1</v>
      </c>
      <c r="Q207" s="12"/>
      <c r="R207" s="12">
        <v>1</v>
      </c>
    </row>
    <row r="208" spans="1:18">
      <c r="A208" s="12"/>
      <c r="B208" s="12" t="s">
        <v>1196</v>
      </c>
      <c r="C208" s="12">
        <v>1</v>
      </c>
      <c r="D208" s="12"/>
      <c r="E208" s="12"/>
      <c r="F208" s="12">
        <v>1</v>
      </c>
      <c r="M208" s="12"/>
      <c r="N208" s="12" t="s">
        <v>1196</v>
      </c>
      <c r="O208" s="12">
        <v>1</v>
      </c>
      <c r="P208" s="12"/>
      <c r="Q208" s="12"/>
      <c r="R208" s="12">
        <v>1</v>
      </c>
    </row>
    <row r="209" spans="1:18">
      <c r="A209" s="12"/>
      <c r="B209" s="12" t="s">
        <v>1222</v>
      </c>
      <c r="C209" s="12"/>
      <c r="D209" s="12">
        <v>1</v>
      </c>
      <c r="E209" s="12"/>
      <c r="F209" s="12">
        <v>1</v>
      </c>
      <c r="M209" s="12"/>
      <c r="N209" s="12" t="s">
        <v>1222</v>
      </c>
      <c r="O209" s="12"/>
      <c r="P209" s="12">
        <v>1</v>
      </c>
      <c r="Q209" s="12"/>
      <c r="R209" s="12">
        <v>1</v>
      </c>
    </row>
    <row r="210" spans="1:18">
      <c r="A210" s="12"/>
      <c r="B210" s="12" t="s">
        <v>1172</v>
      </c>
      <c r="C210" s="12"/>
      <c r="D210" s="12">
        <v>2</v>
      </c>
      <c r="E210" s="12"/>
      <c r="F210" s="12">
        <v>2</v>
      </c>
      <c r="M210" s="12"/>
      <c r="N210" s="12" t="s">
        <v>1172</v>
      </c>
      <c r="O210" s="12"/>
      <c r="P210" s="12">
        <v>2</v>
      </c>
      <c r="Q210" s="12"/>
      <c r="R210" s="12">
        <v>2</v>
      </c>
    </row>
    <row r="211" spans="1:18">
      <c r="A211" s="12"/>
      <c r="B211" s="12" t="s">
        <v>1167</v>
      </c>
      <c r="C211" s="12">
        <v>1</v>
      </c>
      <c r="D211" s="12"/>
      <c r="E211" s="12"/>
      <c r="F211" s="12">
        <v>1</v>
      </c>
      <c r="M211" s="12"/>
      <c r="N211" s="12" t="s">
        <v>1167</v>
      </c>
      <c r="O211" s="12">
        <v>1</v>
      </c>
      <c r="P211" s="12"/>
      <c r="Q211" s="12"/>
      <c r="R211" s="12">
        <v>1</v>
      </c>
    </row>
    <row r="212" spans="1:18">
      <c r="A212" s="12"/>
      <c r="B212" s="12" t="s">
        <v>45</v>
      </c>
      <c r="C212" s="12">
        <v>1</v>
      </c>
      <c r="D212" s="12"/>
      <c r="E212" s="12"/>
      <c r="F212" s="12">
        <v>1</v>
      </c>
      <c r="M212" s="12"/>
      <c r="N212" s="12" t="s">
        <v>45</v>
      </c>
      <c r="O212" s="12">
        <v>1</v>
      </c>
      <c r="P212" s="12"/>
      <c r="Q212" s="12"/>
      <c r="R212" s="12">
        <v>1</v>
      </c>
    </row>
    <row r="213" spans="1:18">
      <c r="A213" s="12"/>
      <c r="B213" s="12" t="s">
        <v>1175</v>
      </c>
      <c r="C213" s="12">
        <v>1</v>
      </c>
      <c r="D213" s="12"/>
      <c r="E213" s="12"/>
      <c r="F213" s="12">
        <v>1</v>
      </c>
      <c r="M213" s="12"/>
      <c r="N213" s="12" t="s">
        <v>1175</v>
      </c>
      <c r="O213" s="12">
        <v>1</v>
      </c>
      <c r="P213" s="12"/>
      <c r="Q213" s="12"/>
      <c r="R213" s="12">
        <v>1</v>
      </c>
    </row>
    <row r="214" spans="1:18">
      <c r="A214" s="12"/>
      <c r="B214" s="12" t="s">
        <v>1176</v>
      </c>
      <c r="C214" s="12">
        <v>2</v>
      </c>
      <c r="D214" s="12"/>
      <c r="E214" s="12"/>
      <c r="F214" s="12">
        <v>2</v>
      </c>
      <c r="M214" s="12"/>
      <c r="N214" s="12" t="s">
        <v>1176</v>
      </c>
      <c r="O214" s="12">
        <v>2</v>
      </c>
      <c r="P214" s="12"/>
      <c r="Q214" s="12"/>
      <c r="R214" s="12">
        <v>2</v>
      </c>
    </row>
    <row r="215" spans="1:18">
      <c r="A215" s="12"/>
      <c r="B215" s="12" t="s">
        <v>1200</v>
      </c>
      <c r="C215" s="12">
        <v>1</v>
      </c>
      <c r="D215" s="12"/>
      <c r="E215" s="12"/>
      <c r="F215" s="12">
        <v>1</v>
      </c>
      <c r="M215" s="12"/>
      <c r="N215" s="12" t="s">
        <v>1200</v>
      </c>
      <c r="O215" s="12">
        <v>1</v>
      </c>
      <c r="P215" s="12"/>
      <c r="Q215" s="12"/>
      <c r="R215" s="12">
        <v>1</v>
      </c>
    </row>
    <row r="216" spans="1:18">
      <c r="A216" s="12"/>
      <c r="B216" s="12" t="s">
        <v>1234</v>
      </c>
      <c r="C216" s="12"/>
      <c r="D216" s="12">
        <v>2</v>
      </c>
      <c r="E216" s="12"/>
      <c r="F216" s="12">
        <v>2</v>
      </c>
      <c r="M216" s="12"/>
      <c r="N216" s="12" t="s">
        <v>1234</v>
      </c>
      <c r="O216" s="12"/>
      <c r="P216" s="12">
        <v>2</v>
      </c>
      <c r="Q216" s="12"/>
      <c r="R216" s="12">
        <v>2</v>
      </c>
    </row>
    <row r="217" spans="1:18">
      <c r="A217" s="12"/>
      <c r="B217" s="12" t="s">
        <v>1189</v>
      </c>
      <c r="C217" s="12">
        <v>1</v>
      </c>
      <c r="D217" s="12">
        <v>1</v>
      </c>
      <c r="E217" s="12"/>
      <c r="F217" s="12">
        <v>2</v>
      </c>
      <c r="M217" s="12"/>
      <c r="N217" s="12" t="s">
        <v>1189</v>
      </c>
      <c r="O217" s="12">
        <v>1</v>
      </c>
      <c r="P217" s="12">
        <v>1</v>
      </c>
      <c r="Q217" s="12"/>
      <c r="R217" s="12">
        <v>2</v>
      </c>
    </row>
    <row r="218" spans="1:18">
      <c r="A218" s="12"/>
      <c r="B218" s="12" t="s">
        <v>1150</v>
      </c>
      <c r="C218" s="12"/>
      <c r="D218" s="12">
        <v>2</v>
      </c>
      <c r="E218" s="12"/>
      <c r="F218" s="12">
        <v>2</v>
      </c>
      <c r="M218" s="12"/>
      <c r="N218" s="12" t="s">
        <v>1150</v>
      </c>
      <c r="O218" s="12"/>
      <c r="P218" s="12">
        <v>2</v>
      </c>
      <c r="Q218" s="12"/>
      <c r="R218" s="12">
        <v>2</v>
      </c>
    </row>
    <row r="219" spans="1:18">
      <c r="A219" s="12"/>
      <c r="B219" s="12" t="s">
        <v>116</v>
      </c>
      <c r="C219" s="12"/>
      <c r="D219" s="12">
        <v>2</v>
      </c>
      <c r="E219" s="12"/>
      <c r="F219" s="12">
        <v>2</v>
      </c>
      <c r="M219" s="12"/>
      <c r="N219" s="12" t="s">
        <v>116</v>
      </c>
      <c r="O219" s="12"/>
      <c r="P219" s="12">
        <v>2</v>
      </c>
      <c r="Q219" s="12"/>
      <c r="R219" s="12">
        <v>2</v>
      </c>
    </row>
    <row r="220" spans="1:18">
      <c r="A220" s="12"/>
      <c r="B220" s="12" t="s">
        <v>364</v>
      </c>
      <c r="C220" s="12"/>
      <c r="D220" s="12">
        <v>1</v>
      </c>
      <c r="E220" s="12"/>
      <c r="F220" s="12">
        <v>1</v>
      </c>
      <c r="M220" s="12"/>
      <c r="N220" s="12" t="s">
        <v>364</v>
      </c>
      <c r="O220" s="12"/>
      <c r="P220" s="12">
        <v>1</v>
      </c>
      <c r="Q220" s="12"/>
      <c r="R220" s="12">
        <v>1</v>
      </c>
    </row>
    <row r="221" spans="1:18">
      <c r="A221" s="12" t="s">
        <v>139</v>
      </c>
      <c r="B221" s="12"/>
      <c r="C221" s="12"/>
      <c r="D221" s="12"/>
      <c r="E221" s="12">
        <v>17</v>
      </c>
      <c r="F221" s="12">
        <v>17</v>
      </c>
      <c r="M221" s="30" t="s">
        <v>139</v>
      </c>
      <c r="N221" s="30"/>
      <c r="O221" s="30"/>
      <c r="P221" s="30"/>
      <c r="Q221" s="30">
        <v>17</v>
      </c>
      <c r="R221" s="30">
        <v>17</v>
      </c>
    </row>
    <row r="222" spans="1:18">
      <c r="A222" s="12"/>
      <c r="B222" s="12" t="s">
        <v>1226</v>
      </c>
      <c r="C222" s="12"/>
      <c r="D222" s="12"/>
      <c r="E222" s="12">
        <v>1</v>
      </c>
      <c r="F222" s="12">
        <v>1</v>
      </c>
      <c r="M222" s="12"/>
      <c r="N222" s="12" t="s">
        <v>1226</v>
      </c>
      <c r="O222" s="12"/>
      <c r="P222" s="12"/>
      <c r="Q222" s="12">
        <v>1</v>
      </c>
      <c r="R222" s="12">
        <v>1</v>
      </c>
    </row>
    <row r="223" spans="1:18">
      <c r="A223" s="12"/>
      <c r="B223" s="12" t="s">
        <v>1243</v>
      </c>
      <c r="C223" s="12"/>
      <c r="D223" s="12"/>
      <c r="E223" s="12">
        <v>1</v>
      </c>
      <c r="F223" s="12">
        <v>1</v>
      </c>
      <c r="M223" s="12"/>
      <c r="N223" s="12" t="s">
        <v>1243</v>
      </c>
      <c r="O223" s="12"/>
      <c r="P223" s="12"/>
      <c r="Q223" s="12">
        <v>1</v>
      </c>
      <c r="R223" s="12">
        <v>1</v>
      </c>
    </row>
    <row r="224" spans="1:18">
      <c r="A224" s="12"/>
      <c r="B224" s="12" t="s">
        <v>1192</v>
      </c>
      <c r="C224" s="12"/>
      <c r="D224" s="12"/>
      <c r="E224" s="12">
        <v>1</v>
      </c>
      <c r="F224" s="12">
        <v>1</v>
      </c>
      <c r="M224" s="12"/>
      <c r="N224" s="12" t="s">
        <v>1192</v>
      </c>
      <c r="O224" s="12"/>
      <c r="P224" s="12"/>
      <c r="Q224" s="12">
        <v>1</v>
      </c>
      <c r="R224" s="12">
        <v>1</v>
      </c>
    </row>
    <row r="225" spans="1:18">
      <c r="A225" s="12"/>
      <c r="B225" s="12" t="s">
        <v>1204</v>
      </c>
      <c r="C225" s="12"/>
      <c r="D225" s="12"/>
      <c r="E225" s="12">
        <v>1</v>
      </c>
      <c r="F225" s="12">
        <v>1</v>
      </c>
      <c r="M225" s="12"/>
      <c r="N225" s="12" t="s">
        <v>1204</v>
      </c>
      <c r="O225" s="12"/>
      <c r="P225" s="12"/>
      <c r="Q225" s="12">
        <v>1</v>
      </c>
      <c r="R225" s="12">
        <v>1</v>
      </c>
    </row>
    <row r="226" spans="1:18">
      <c r="A226" s="12"/>
      <c r="B226" s="12" t="s">
        <v>1149</v>
      </c>
      <c r="C226" s="12"/>
      <c r="D226" s="12"/>
      <c r="E226" s="12">
        <v>1</v>
      </c>
      <c r="F226" s="12">
        <v>1</v>
      </c>
      <c r="M226" s="12"/>
      <c r="N226" s="12" t="s">
        <v>1149</v>
      </c>
      <c r="O226" s="12"/>
      <c r="P226" s="12"/>
      <c r="Q226" s="12">
        <v>1</v>
      </c>
      <c r="R226" s="12">
        <v>1</v>
      </c>
    </row>
    <row r="227" spans="1:18">
      <c r="A227" s="12"/>
      <c r="B227" s="12" t="s">
        <v>1245</v>
      </c>
      <c r="C227" s="12"/>
      <c r="D227" s="12"/>
      <c r="E227" s="12">
        <v>6</v>
      </c>
      <c r="F227" s="12">
        <v>6</v>
      </c>
      <c r="M227" s="12"/>
      <c r="N227" s="12" t="s">
        <v>1245</v>
      </c>
      <c r="O227" s="12"/>
      <c r="P227" s="12"/>
      <c r="Q227" s="12">
        <v>6</v>
      </c>
      <c r="R227" s="12">
        <v>6</v>
      </c>
    </row>
    <row r="228" spans="1:18">
      <c r="A228" s="12"/>
      <c r="B228" s="12" t="s">
        <v>331</v>
      </c>
      <c r="C228" s="12"/>
      <c r="D228" s="12"/>
      <c r="E228" s="12">
        <v>2</v>
      </c>
      <c r="F228" s="12">
        <v>2</v>
      </c>
      <c r="M228" s="12"/>
      <c r="N228" s="12" t="s">
        <v>331</v>
      </c>
      <c r="O228" s="12"/>
      <c r="P228" s="12"/>
      <c r="Q228" s="12">
        <v>2</v>
      </c>
      <c r="R228" s="12">
        <v>2</v>
      </c>
    </row>
    <row r="229" spans="1:18">
      <c r="A229" s="12"/>
      <c r="B229" s="12" t="s">
        <v>1189</v>
      </c>
      <c r="C229" s="12"/>
      <c r="D229" s="12"/>
      <c r="E229" s="12">
        <v>3</v>
      </c>
      <c r="F229" s="12">
        <v>3</v>
      </c>
      <c r="M229" s="12"/>
      <c r="N229" s="12" t="s">
        <v>1189</v>
      </c>
      <c r="O229" s="12"/>
      <c r="P229" s="12"/>
      <c r="Q229" s="12">
        <v>3</v>
      </c>
      <c r="R229" s="12">
        <v>3</v>
      </c>
    </row>
    <row r="230" spans="1:18">
      <c r="A230" s="12"/>
      <c r="B230" s="12" t="s">
        <v>445</v>
      </c>
      <c r="C230" s="12"/>
      <c r="D230" s="12"/>
      <c r="E230" s="12">
        <v>1</v>
      </c>
      <c r="F230" s="12">
        <v>1</v>
      </c>
      <c r="M230" s="12"/>
      <c r="N230" s="12" t="s">
        <v>445</v>
      </c>
      <c r="O230" s="12"/>
      <c r="P230" s="12"/>
      <c r="Q230" s="12">
        <v>1</v>
      </c>
      <c r="R230" s="12">
        <v>1</v>
      </c>
    </row>
    <row r="231" spans="1:18">
      <c r="A231" s="12" t="s">
        <v>122</v>
      </c>
      <c r="B231" s="12"/>
      <c r="C231" s="12">
        <v>10</v>
      </c>
      <c r="D231" s="12">
        <v>5</v>
      </c>
      <c r="E231" s="12"/>
      <c r="F231" s="12">
        <v>15</v>
      </c>
      <c r="M231" s="30" t="s">
        <v>122</v>
      </c>
      <c r="N231" s="30"/>
      <c r="O231" s="30">
        <v>10</v>
      </c>
      <c r="P231" s="30">
        <v>5</v>
      </c>
      <c r="Q231" s="30"/>
      <c r="R231" s="30">
        <v>15</v>
      </c>
    </row>
    <row r="232" spans="1:18">
      <c r="A232" s="12"/>
      <c r="B232" s="12" t="s">
        <v>1226</v>
      </c>
      <c r="C232" s="12">
        <v>1</v>
      </c>
      <c r="D232" s="12">
        <v>4</v>
      </c>
      <c r="E232" s="12"/>
      <c r="F232" s="12">
        <v>5</v>
      </c>
      <c r="M232" s="12"/>
      <c r="N232" s="12" t="s">
        <v>1226</v>
      </c>
      <c r="O232" s="12">
        <v>1</v>
      </c>
      <c r="P232" s="12">
        <v>4</v>
      </c>
      <c r="Q232" s="12"/>
      <c r="R232" s="12">
        <v>5</v>
      </c>
    </row>
    <row r="233" spans="1:18">
      <c r="A233" s="12"/>
      <c r="B233" s="12" t="s">
        <v>1217</v>
      </c>
      <c r="C233" s="12">
        <v>1</v>
      </c>
      <c r="D233" s="12"/>
      <c r="E233" s="12"/>
      <c r="F233" s="12">
        <v>1</v>
      </c>
      <c r="M233" s="12"/>
      <c r="N233" s="12" t="s">
        <v>1217</v>
      </c>
      <c r="O233" s="12">
        <v>1</v>
      </c>
      <c r="P233" s="12"/>
      <c r="Q233" s="12"/>
      <c r="R233" s="12">
        <v>1</v>
      </c>
    </row>
    <row r="234" spans="1:18">
      <c r="A234" s="12"/>
      <c r="B234" s="12" t="s">
        <v>1204</v>
      </c>
      <c r="C234" s="12"/>
      <c r="D234" s="12">
        <v>1</v>
      </c>
      <c r="E234" s="12"/>
      <c r="F234" s="12">
        <v>1</v>
      </c>
      <c r="M234" s="12"/>
      <c r="N234" s="12" t="s">
        <v>1204</v>
      </c>
      <c r="O234" s="12"/>
      <c r="P234" s="12">
        <v>1</v>
      </c>
      <c r="Q234" s="12"/>
      <c r="R234" s="12">
        <v>1</v>
      </c>
    </row>
    <row r="235" spans="1:18">
      <c r="A235" s="12"/>
      <c r="B235" s="12" t="s">
        <v>1216</v>
      </c>
      <c r="C235" s="12">
        <v>1</v>
      </c>
      <c r="D235" s="12"/>
      <c r="E235" s="12"/>
      <c r="F235" s="12">
        <v>1</v>
      </c>
      <c r="M235" s="12"/>
      <c r="N235" s="12" t="s">
        <v>1216</v>
      </c>
      <c r="O235" s="12">
        <v>1</v>
      </c>
      <c r="P235" s="12"/>
      <c r="Q235" s="12"/>
      <c r="R235" s="12">
        <v>1</v>
      </c>
    </row>
    <row r="236" spans="1:18">
      <c r="A236" s="12"/>
      <c r="B236" s="12" t="s">
        <v>1189</v>
      </c>
      <c r="C236" s="12">
        <v>2</v>
      </c>
      <c r="D236" s="12"/>
      <c r="E236" s="12"/>
      <c r="F236" s="12">
        <v>2</v>
      </c>
      <c r="M236" s="12"/>
      <c r="N236" s="12" t="s">
        <v>1189</v>
      </c>
      <c r="O236" s="12">
        <v>2</v>
      </c>
      <c r="P236" s="12"/>
      <c r="Q236" s="12"/>
      <c r="R236" s="12">
        <v>2</v>
      </c>
    </row>
    <row r="237" spans="1:18">
      <c r="A237" s="12"/>
      <c r="B237" s="12" t="s">
        <v>1195</v>
      </c>
      <c r="C237" s="12">
        <v>5</v>
      </c>
      <c r="D237" s="12"/>
      <c r="E237" s="12"/>
      <c r="F237" s="12">
        <v>5</v>
      </c>
      <c r="M237" s="12"/>
      <c r="N237" s="12" t="s">
        <v>1195</v>
      </c>
      <c r="O237" s="12">
        <v>5</v>
      </c>
      <c r="P237" s="12"/>
      <c r="Q237" s="12"/>
      <c r="R237" s="12">
        <v>5</v>
      </c>
    </row>
    <row r="238" spans="1:18">
      <c r="A238" s="12" t="s">
        <v>257</v>
      </c>
      <c r="B238" s="12"/>
      <c r="C238" s="12">
        <v>4</v>
      </c>
      <c r="D238" s="12">
        <v>8</v>
      </c>
      <c r="E238" s="12">
        <v>3</v>
      </c>
      <c r="F238" s="12">
        <v>15</v>
      </c>
      <c r="M238" s="30" t="s">
        <v>257</v>
      </c>
      <c r="N238" s="30"/>
      <c r="O238" s="30">
        <v>4</v>
      </c>
      <c r="P238" s="30">
        <v>8</v>
      </c>
      <c r="Q238" s="30">
        <v>3</v>
      </c>
      <c r="R238" s="30">
        <v>15</v>
      </c>
    </row>
    <row r="239" spans="1:18">
      <c r="A239" s="12"/>
      <c r="B239" s="12" t="s">
        <v>1199</v>
      </c>
      <c r="C239" s="12">
        <v>4</v>
      </c>
      <c r="D239" s="12">
        <v>8</v>
      </c>
      <c r="E239" s="12">
        <v>3</v>
      </c>
      <c r="F239" s="12">
        <v>15</v>
      </c>
      <c r="M239" s="12"/>
      <c r="N239" s="12" t="s">
        <v>1199</v>
      </c>
      <c r="O239" s="12">
        <v>4</v>
      </c>
      <c r="P239" s="12">
        <v>8</v>
      </c>
      <c r="Q239" s="12">
        <v>3</v>
      </c>
      <c r="R239" s="12">
        <v>15</v>
      </c>
    </row>
    <row r="240" spans="1:18">
      <c r="A240" s="12" t="s">
        <v>615</v>
      </c>
      <c r="B240" s="12"/>
      <c r="C240" s="12"/>
      <c r="D240" s="12">
        <v>6</v>
      </c>
      <c r="E240" s="12">
        <v>6</v>
      </c>
      <c r="F240" s="12">
        <v>12</v>
      </c>
      <c r="M240" s="30" t="s">
        <v>615</v>
      </c>
      <c r="N240" s="30"/>
      <c r="O240" s="30"/>
      <c r="P240" s="30">
        <v>6</v>
      </c>
      <c r="Q240" s="30">
        <v>6</v>
      </c>
      <c r="R240" s="30">
        <v>12</v>
      </c>
    </row>
    <row r="241" spans="1:18">
      <c r="A241" s="12"/>
      <c r="B241" s="12" t="s">
        <v>615</v>
      </c>
      <c r="C241" s="12"/>
      <c r="D241" s="12">
        <v>6</v>
      </c>
      <c r="E241" s="12">
        <v>6</v>
      </c>
      <c r="F241" s="12">
        <v>12</v>
      </c>
      <c r="M241" s="12"/>
      <c r="N241" s="12" t="s">
        <v>615</v>
      </c>
      <c r="O241" s="12"/>
      <c r="P241" s="12">
        <v>6</v>
      </c>
      <c r="Q241" s="12">
        <v>6</v>
      </c>
      <c r="R241" s="12">
        <v>12</v>
      </c>
    </row>
    <row r="242" spans="1:18">
      <c r="A242" s="12" t="s">
        <v>476</v>
      </c>
      <c r="B242" s="12"/>
      <c r="C242" s="12">
        <v>6</v>
      </c>
      <c r="D242" s="12">
        <v>6</v>
      </c>
      <c r="E242" s="12"/>
      <c r="F242" s="12">
        <v>12</v>
      </c>
      <c r="M242" s="30" t="s">
        <v>476</v>
      </c>
      <c r="N242" s="30"/>
      <c r="O242" s="30">
        <v>6</v>
      </c>
      <c r="P242" s="30">
        <v>6</v>
      </c>
      <c r="Q242" s="30"/>
      <c r="R242" s="30">
        <v>12</v>
      </c>
    </row>
    <row r="243" spans="1:18">
      <c r="A243" s="12"/>
      <c r="B243" s="12" t="s">
        <v>1189</v>
      </c>
      <c r="C243" s="12">
        <v>6</v>
      </c>
      <c r="D243" s="12">
        <v>6</v>
      </c>
      <c r="E243" s="12"/>
      <c r="F243" s="12">
        <v>12</v>
      </c>
      <c r="M243" s="12"/>
      <c r="N243" s="12" t="s">
        <v>1189</v>
      </c>
      <c r="O243" s="12">
        <v>6</v>
      </c>
      <c r="P243" s="12">
        <v>6</v>
      </c>
      <c r="Q243" s="12"/>
      <c r="R243" s="12">
        <v>12</v>
      </c>
    </row>
    <row r="244" spans="1:18">
      <c r="A244" s="12" t="s">
        <v>159</v>
      </c>
      <c r="B244" s="12"/>
      <c r="C244" s="12">
        <v>6</v>
      </c>
      <c r="D244" s="12">
        <v>6</v>
      </c>
      <c r="E244" s="12"/>
      <c r="F244" s="12">
        <v>12</v>
      </c>
      <c r="M244" s="30" t="s">
        <v>159</v>
      </c>
      <c r="N244" s="30"/>
      <c r="O244" s="30">
        <v>6</v>
      </c>
      <c r="P244" s="30">
        <v>6</v>
      </c>
      <c r="Q244" s="30"/>
      <c r="R244" s="30">
        <v>12</v>
      </c>
    </row>
    <row r="245" spans="1:18">
      <c r="A245" s="12"/>
      <c r="B245" s="12" t="s">
        <v>159</v>
      </c>
      <c r="C245" s="12">
        <v>6</v>
      </c>
      <c r="D245" s="12">
        <v>6</v>
      </c>
      <c r="E245" s="12"/>
      <c r="F245" s="12">
        <v>12</v>
      </c>
      <c r="M245" s="12"/>
      <c r="N245" s="12" t="s">
        <v>159</v>
      </c>
      <c r="O245" s="12">
        <v>6</v>
      </c>
      <c r="P245" s="12">
        <v>6</v>
      </c>
      <c r="Q245" s="12"/>
      <c r="R245" s="12">
        <v>12</v>
      </c>
    </row>
    <row r="246" spans="1:18">
      <c r="A246" s="12" t="s">
        <v>458</v>
      </c>
      <c r="B246" s="12"/>
      <c r="C246" s="12">
        <v>3</v>
      </c>
      <c r="D246" s="12">
        <v>7</v>
      </c>
      <c r="E246" s="12"/>
      <c r="F246" s="12">
        <v>10</v>
      </c>
      <c r="M246" s="30" t="s">
        <v>458</v>
      </c>
      <c r="N246" s="30"/>
      <c r="O246" s="30">
        <v>3</v>
      </c>
      <c r="P246" s="30">
        <v>7</v>
      </c>
      <c r="Q246" s="30"/>
      <c r="R246" s="30">
        <v>10</v>
      </c>
    </row>
    <row r="247" spans="1:18">
      <c r="A247" s="12"/>
      <c r="B247" s="12" t="s">
        <v>1150</v>
      </c>
      <c r="C247" s="12">
        <v>3</v>
      </c>
      <c r="D247" s="12">
        <v>7</v>
      </c>
      <c r="E247" s="12"/>
      <c r="F247" s="12">
        <v>10</v>
      </c>
      <c r="M247" s="12"/>
      <c r="N247" s="12" t="s">
        <v>1150</v>
      </c>
      <c r="O247" s="12">
        <v>3</v>
      </c>
      <c r="P247" s="12">
        <v>7</v>
      </c>
      <c r="Q247" s="12"/>
      <c r="R247" s="12">
        <v>10</v>
      </c>
    </row>
    <row r="248" spans="1:18">
      <c r="A248" s="12" t="s">
        <v>350</v>
      </c>
      <c r="B248" s="12"/>
      <c r="C248" s="12">
        <v>3</v>
      </c>
      <c r="D248" s="12">
        <v>3</v>
      </c>
      <c r="E248" s="12">
        <v>4</v>
      </c>
      <c r="F248" s="12">
        <v>10</v>
      </c>
      <c r="M248" s="30" t="s">
        <v>350</v>
      </c>
      <c r="N248" s="30"/>
      <c r="O248" s="30">
        <v>3</v>
      </c>
      <c r="P248" s="30">
        <v>3</v>
      </c>
      <c r="Q248" s="30">
        <v>4</v>
      </c>
      <c r="R248" s="30">
        <v>10</v>
      </c>
    </row>
    <row r="249" spans="1:18">
      <c r="A249" s="12"/>
      <c r="B249" s="12" t="s">
        <v>1179</v>
      </c>
      <c r="C249" s="12">
        <v>3</v>
      </c>
      <c r="D249" s="12">
        <v>3</v>
      </c>
      <c r="E249" s="12">
        <v>3</v>
      </c>
      <c r="F249" s="12">
        <v>9</v>
      </c>
      <c r="M249" s="12"/>
      <c r="N249" s="12" t="s">
        <v>1179</v>
      </c>
      <c r="O249" s="12">
        <v>3</v>
      </c>
      <c r="P249" s="12">
        <v>3</v>
      </c>
      <c r="Q249" s="12">
        <v>3</v>
      </c>
      <c r="R249" s="12">
        <v>9</v>
      </c>
    </row>
    <row r="250" spans="1:18">
      <c r="A250" s="12"/>
      <c r="B250" s="12" t="s">
        <v>1150</v>
      </c>
      <c r="C250" s="12"/>
      <c r="D250" s="12"/>
      <c r="E250" s="12">
        <v>1</v>
      </c>
      <c r="F250" s="12">
        <v>1</v>
      </c>
      <c r="M250" s="12"/>
      <c r="N250" s="12" t="s">
        <v>1150</v>
      </c>
      <c r="O250" s="12"/>
      <c r="P250" s="12"/>
      <c r="Q250" s="12">
        <v>1</v>
      </c>
      <c r="R250" s="12">
        <v>1</v>
      </c>
    </row>
    <row r="251" spans="1:18">
      <c r="A251" s="12" t="s">
        <v>1182</v>
      </c>
      <c r="B251" s="12"/>
      <c r="C251" s="12">
        <v>5</v>
      </c>
      <c r="D251" s="12">
        <v>3</v>
      </c>
      <c r="E251" s="12">
        <v>1</v>
      </c>
      <c r="F251" s="12">
        <v>9</v>
      </c>
      <c r="M251" s="30" t="s">
        <v>1182</v>
      </c>
      <c r="N251" s="30"/>
      <c r="O251" s="30">
        <v>5</v>
      </c>
      <c r="P251" s="30">
        <v>3</v>
      </c>
      <c r="Q251" s="30">
        <v>1</v>
      </c>
      <c r="R251" s="30">
        <v>9</v>
      </c>
    </row>
    <row r="252" spans="1:18">
      <c r="A252" s="12"/>
      <c r="B252" s="12" t="s">
        <v>1189</v>
      </c>
      <c r="C252" s="12">
        <v>5</v>
      </c>
      <c r="D252" s="12">
        <v>3</v>
      </c>
      <c r="E252" s="12">
        <v>1</v>
      </c>
      <c r="F252" s="12">
        <v>9</v>
      </c>
      <c r="M252" s="12"/>
      <c r="N252" s="12" t="s">
        <v>1189</v>
      </c>
      <c r="O252" s="12">
        <v>5</v>
      </c>
      <c r="P252" s="12">
        <v>3</v>
      </c>
      <c r="Q252" s="12">
        <v>1</v>
      </c>
      <c r="R252" s="12">
        <v>9</v>
      </c>
    </row>
    <row r="253" spans="1:18">
      <c r="A253" s="12" t="s">
        <v>529</v>
      </c>
      <c r="B253" s="12"/>
      <c r="C253" s="12"/>
      <c r="D253" s="12">
        <v>5</v>
      </c>
      <c r="E253" s="12">
        <v>3</v>
      </c>
      <c r="F253" s="12">
        <v>8</v>
      </c>
      <c r="M253" s="30" t="s">
        <v>529</v>
      </c>
      <c r="N253" s="30"/>
      <c r="O253" s="30"/>
      <c r="P253" s="30">
        <v>5</v>
      </c>
      <c r="Q253" s="30">
        <v>3</v>
      </c>
      <c r="R253" s="30">
        <v>8</v>
      </c>
    </row>
    <row r="254" spans="1:18">
      <c r="A254" s="12"/>
      <c r="B254" s="12" t="s">
        <v>1238</v>
      </c>
      <c r="C254" s="12"/>
      <c r="D254" s="12">
        <v>1</v>
      </c>
      <c r="E254" s="12"/>
      <c r="F254" s="12">
        <v>1</v>
      </c>
      <c r="M254" s="12"/>
      <c r="N254" s="12" t="s">
        <v>1238</v>
      </c>
      <c r="O254" s="12"/>
      <c r="P254" s="12">
        <v>1</v>
      </c>
      <c r="Q254" s="12"/>
      <c r="R254" s="12">
        <v>1</v>
      </c>
    </row>
    <row r="255" spans="1:18">
      <c r="A255" s="12"/>
      <c r="B255" s="12" t="s">
        <v>1237</v>
      </c>
      <c r="C255" s="12"/>
      <c r="D255" s="12">
        <v>4</v>
      </c>
      <c r="E255" s="12">
        <v>3</v>
      </c>
      <c r="F255" s="12">
        <v>7</v>
      </c>
      <c r="M255" s="12"/>
      <c r="N255" s="12" t="s">
        <v>1237</v>
      </c>
      <c r="O255" s="12"/>
      <c r="P255" s="12">
        <v>4</v>
      </c>
      <c r="Q255" s="12">
        <v>3</v>
      </c>
      <c r="R255" s="12">
        <v>7</v>
      </c>
    </row>
    <row r="256" spans="1:18">
      <c r="A256" s="12" t="s">
        <v>391</v>
      </c>
      <c r="B256" s="12"/>
      <c r="C256" s="12">
        <v>4</v>
      </c>
      <c r="D256" s="12">
        <v>4</v>
      </c>
      <c r="E256" s="12"/>
      <c r="F256" s="12">
        <v>8</v>
      </c>
      <c r="M256" s="30" t="s">
        <v>391</v>
      </c>
      <c r="N256" s="30"/>
      <c r="O256" s="30">
        <v>4</v>
      </c>
      <c r="P256" s="30">
        <v>4</v>
      </c>
      <c r="Q256" s="30"/>
      <c r="R256" s="30">
        <v>8</v>
      </c>
    </row>
    <row r="257" spans="1:18">
      <c r="A257" s="12"/>
      <c r="B257" s="12" t="s">
        <v>1150</v>
      </c>
      <c r="C257" s="12">
        <v>4</v>
      </c>
      <c r="D257" s="12">
        <v>4</v>
      </c>
      <c r="E257" s="12"/>
      <c r="F257" s="12">
        <v>8</v>
      </c>
      <c r="M257" s="12"/>
      <c r="N257" s="12" t="s">
        <v>1150</v>
      </c>
      <c r="O257" s="12">
        <v>4</v>
      </c>
      <c r="P257" s="12">
        <v>4</v>
      </c>
      <c r="Q257" s="12"/>
      <c r="R257" s="12">
        <v>8</v>
      </c>
    </row>
    <row r="258" spans="1:18">
      <c r="A258" s="12" t="s">
        <v>135</v>
      </c>
      <c r="B258" s="12"/>
      <c r="C258" s="12">
        <v>5</v>
      </c>
      <c r="D258" s="12">
        <v>2</v>
      </c>
      <c r="E258" s="12"/>
      <c r="F258" s="12">
        <v>7</v>
      </c>
      <c r="M258" s="30" t="s">
        <v>135</v>
      </c>
      <c r="N258" s="30"/>
      <c r="O258" s="30">
        <v>5</v>
      </c>
      <c r="P258" s="30">
        <v>2</v>
      </c>
      <c r="Q258" s="30"/>
      <c r="R258" s="30">
        <v>7</v>
      </c>
    </row>
    <row r="259" spans="1:18">
      <c r="A259" s="12"/>
      <c r="B259" s="12" t="s">
        <v>1196</v>
      </c>
      <c r="C259" s="12">
        <v>2</v>
      </c>
      <c r="D259" s="12"/>
      <c r="E259" s="12"/>
      <c r="F259" s="12">
        <v>2</v>
      </c>
      <c r="M259" s="12"/>
      <c r="N259" s="12" t="s">
        <v>1196</v>
      </c>
      <c r="O259" s="12">
        <v>2</v>
      </c>
      <c r="P259" s="12"/>
      <c r="Q259" s="12"/>
      <c r="R259" s="12">
        <v>2</v>
      </c>
    </row>
    <row r="260" spans="1:18">
      <c r="A260" s="12"/>
      <c r="B260" s="12" t="s">
        <v>1204</v>
      </c>
      <c r="C260" s="12">
        <v>1</v>
      </c>
      <c r="D260" s="12">
        <v>1</v>
      </c>
      <c r="E260" s="12"/>
      <c r="F260" s="12">
        <v>2</v>
      </c>
      <c r="M260" s="12"/>
      <c r="N260" s="12" t="s">
        <v>1204</v>
      </c>
      <c r="O260" s="12">
        <v>1</v>
      </c>
      <c r="P260" s="12">
        <v>1</v>
      </c>
      <c r="Q260" s="12"/>
      <c r="R260" s="12">
        <v>2</v>
      </c>
    </row>
    <row r="261" spans="1:18">
      <c r="A261" s="12"/>
      <c r="B261" s="12" t="s">
        <v>1177</v>
      </c>
      <c r="C261" s="12">
        <v>1</v>
      </c>
      <c r="D261" s="12"/>
      <c r="E261" s="12"/>
      <c r="F261" s="12">
        <v>1</v>
      </c>
      <c r="M261" s="12"/>
      <c r="N261" s="12" t="s">
        <v>1177</v>
      </c>
      <c r="O261" s="12">
        <v>1</v>
      </c>
      <c r="P261" s="12"/>
      <c r="Q261" s="12"/>
      <c r="R261" s="12">
        <v>1</v>
      </c>
    </row>
    <row r="262" spans="1:18">
      <c r="A262" s="12"/>
      <c r="B262" s="12" t="s">
        <v>1218</v>
      </c>
      <c r="C262" s="12">
        <v>1</v>
      </c>
      <c r="D262" s="12">
        <v>1</v>
      </c>
      <c r="E262" s="12"/>
      <c r="F262" s="12">
        <v>2</v>
      </c>
      <c r="M262" s="12"/>
      <c r="N262" s="12" t="s">
        <v>1218</v>
      </c>
      <c r="O262" s="12">
        <v>1</v>
      </c>
      <c r="P262" s="12">
        <v>1</v>
      </c>
      <c r="Q262" s="12"/>
      <c r="R262" s="12">
        <v>2</v>
      </c>
    </row>
    <row r="263" spans="1:18">
      <c r="A263" s="12" t="s">
        <v>544</v>
      </c>
      <c r="B263" s="12"/>
      <c r="C263" s="12">
        <v>5</v>
      </c>
      <c r="D263" s="12"/>
      <c r="E263" s="12"/>
      <c r="F263" s="12">
        <v>5</v>
      </c>
      <c r="M263" s="30" t="s">
        <v>544</v>
      </c>
      <c r="N263" s="30"/>
      <c r="O263" s="30">
        <v>5</v>
      </c>
      <c r="P263" s="30"/>
      <c r="Q263" s="30"/>
      <c r="R263" s="30">
        <v>5</v>
      </c>
    </row>
    <row r="264" spans="1:18">
      <c r="A264" s="12"/>
      <c r="B264" s="12" t="s">
        <v>615</v>
      </c>
      <c r="C264" s="12">
        <v>5</v>
      </c>
      <c r="D264" s="12"/>
      <c r="E264" s="12"/>
      <c r="F264" s="12">
        <v>5</v>
      </c>
      <c r="M264" s="12"/>
      <c r="N264" s="12" t="s">
        <v>615</v>
      </c>
      <c r="O264" s="12">
        <v>5</v>
      </c>
      <c r="P264" s="12"/>
      <c r="Q264" s="12"/>
      <c r="R264" s="12">
        <v>5</v>
      </c>
    </row>
    <row r="265" spans="1:18">
      <c r="A265" s="12" t="s">
        <v>473</v>
      </c>
      <c r="B265" s="12"/>
      <c r="C265" s="12">
        <v>2</v>
      </c>
      <c r="D265" s="12">
        <v>1</v>
      </c>
      <c r="E265" s="12">
        <v>2</v>
      </c>
      <c r="F265" s="12">
        <v>5</v>
      </c>
      <c r="M265" s="30" t="s">
        <v>473</v>
      </c>
      <c r="N265" s="30"/>
      <c r="O265" s="30">
        <v>2</v>
      </c>
      <c r="P265" s="30">
        <v>1</v>
      </c>
      <c r="Q265" s="30">
        <v>2</v>
      </c>
      <c r="R265" s="30">
        <v>5</v>
      </c>
    </row>
    <row r="266" spans="1:18">
      <c r="A266" s="12"/>
      <c r="B266" s="12" t="s">
        <v>1244</v>
      </c>
      <c r="C266" s="12"/>
      <c r="D266" s="12"/>
      <c r="E266" s="12">
        <v>1</v>
      </c>
      <c r="F266" s="12">
        <v>1</v>
      </c>
      <c r="M266" s="12"/>
      <c r="N266" s="12" t="s">
        <v>1244</v>
      </c>
      <c r="O266" s="12"/>
      <c r="P266" s="12"/>
      <c r="Q266" s="12">
        <v>1</v>
      </c>
      <c r="R266" s="12">
        <v>1</v>
      </c>
    </row>
    <row r="267" spans="1:18">
      <c r="A267" s="12"/>
      <c r="B267" s="12" t="s">
        <v>1167</v>
      </c>
      <c r="C267" s="12">
        <v>2</v>
      </c>
      <c r="D267" s="12"/>
      <c r="E267" s="12">
        <v>1</v>
      </c>
      <c r="F267" s="12">
        <v>3</v>
      </c>
      <c r="M267" s="12"/>
      <c r="N267" s="12" t="s">
        <v>1167</v>
      </c>
      <c r="O267" s="12">
        <v>2</v>
      </c>
      <c r="P267" s="12"/>
      <c r="Q267" s="12">
        <v>1</v>
      </c>
      <c r="R267" s="12">
        <v>3</v>
      </c>
    </row>
    <row r="268" spans="1:18">
      <c r="A268" s="12"/>
      <c r="B268" s="12" t="s">
        <v>1173</v>
      </c>
      <c r="C268" s="12"/>
      <c r="D268" s="12">
        <v>1</v>
      </c>
      <c r="E268" s="12"/>
      <c r="F268" s="12">
        <v>1</v>
      </c>
      <c r="M268" s="12"/>
      <c r="N268" s="12" t="s">
        <v>1173</v>
      </c>
      <c r="O268" s="12"/>
      <c r="P268" s="12">
        <v>1</v>
      </c>
      <c r="Q268" s="12"/>
      <c r="R268" s="12">
        <v>1</v>
      </c>
    </row>
    <row r="269" spans="1:18">
      <c r="A269" s="12" t="s">
        <v>668</v>
      </c>
      <c r="B269" s="12"/>
      <c r="C269" s="12"/>
      <c r="D269" s="12"/>
      <c r="E269" s="12">
        <v>4</v>
      </c>
      <c r="F269" s="12">
        <v>4</v>
      </c>
      <c r="M269" s="30" t="s">
        <v>668</v>
      </c>
      <c r="N269" s="30"/>
      <c r="O269" s="30"/>
      <c r="P269" s="30"/>
      <c r="Q269" s="30">
        <v>4</v>
      </c>
      <c r="R269" s="30">
        <v>4</v>
      </c>
    </row>
    <row r="270" spans="1:18">
      <c r="A270" s="12"/>
      <c r="B270" s="12" t="s">
        <v>116</v>
      </c>
      <c r="C270" s="12"/>
      <c r="D270" s="12"/>
      <c r="E270" s="12">
        <v>4</v>
      </c>
      <c r="F270" s="12">
        <v>4</v>
      </c>
      <c r="M270" s="12"/>
      <c r="N270" s="12" t="s">
        <v>116</v>
      </c>
      <c r="O270" s="12"/>
      <c r="P270" s="12"/>
      <c r="Q270" s="12">
        <v>4</v>
      </c>
      <c r="R270" s="12">
        <v>4</v>
      </c>
    </row>
    <row r="271" spans="1:18">
      <c r="A271" s="12" t="s">
        <v>344</v>
      </c>
      <c r="B271" s="12"/>
      <c r="C271" s="12"/>
      <c r="D271" s="12">
        <v>1</v>
      </c>
      <c r="E271" s="12">
        <v>2</v>
      </c>
      <c r="F271" s="12">
        <v>3</v>
      </c>
      <c r="M271" s="30" t="s">
        <v>344</v>
      </c>
      <c r="N271" s="30"/>
      <c r="O271" s="30"/>
      <c r="P271" s="30">
        <v>1</v>
      </c>
      <c r="Q271" s="30">
        <v>2</v>
      </c>
      <c r="R271" s="30">
        <v>3</v>
      </c>
    </row>
    <row r="272" spans="1:18">
      <c r="A272" s="12"/>
      <c r="B272" s="12" t="s">
        <v>1206</v>
      </c>
      <c r="C272" s="12"/>
      <c r="D272" s="12">
        <v>1</v>
      </c>
      <c r="E272" s="12"/>
      <c r="F272" s="12">
        <v>1</v>
      </c>
      <c r="M272" s="12"/>
      <c r="N272" s="12" t="s">
        <v>1206</v>
      </c>
      <c r="O272" s="12"/>
      <c r="P272" s="12">
        <v>1</v>
      </c>
      <c r="Q272" s="12"/>
      <c r="R272" s="12">
        <v>1</v>
      </c>
    </row>
    <row r="273" spans="1:18">
      <c r="A273" s="12"/>
      <c r="B273" s="12" t="s">
        <v>344</v>
      </c>
      <c r="C273" s="12"/>
      <c r="D273" s="12"/>
      <c r="E273" s="12">
        <v>2</v>
      </c>
      <c r="F273" s="12">
        <v>2</v>
      </c>
      <c r="M273" s="12"/>
      <c r="N273" s="12" t="s">
        <v>344</v>
      </c>
      <c r="O273" s="12"/>
      <c r="P273" s="12"/>
      <c r="Q273" s="12">
        <v>2</v>
      </c>
      <c r="R273" s="12">
        <v>2</v>
      </c>
    </row>
    <row r="274" spans="1:18">
      <c r="A274" s="12" t="s">
        <v>891</v>
      </c>
      <c r="B274" s="12"/>
      <c r="C274" s="12"/>
      <c r="D274" s="12">
        <v>1</v>
      </c>
      <c r="E274" s="12">
        <v>2</v>
      </c>
      <c r="F274" s="12">
        <v>3</v>
      </c>
      <c r="M274" s="30" t="s">
        <v>891</v>
      </c>
      <c r="N274" s="30"/>
      <c r="O274" s="30"/>
      <c r="P274" s="30">
        <v>1</v>
      </c>
      <c r="Q274" s="30">
        <v>2</v>
      </c>
      <c r="R274" s="30">
        <v>3</v>
      </c>
    </row>
    <row r="275" spans="1:18">
      <c r="A275" s="12"/>
      <c r="B275" s="12" t="s">
        <v>891</v>
      </c>
      <c r="C275" s="12"/>
      <c r="D275" s="12"/>
      <c r="E275" s="12">
        <v>2</v>
      </c>
      <c r="F275" s="12">
        <v>2</v>
      </c>
      <c r="M275" s="12"/>
      <c r="N275" s="12" t="s">
        <v>891</v>
      </c>
      <c r="O275" s="12"/>
      <c r="P275" s="12"/>
      <c r="Q275" s="12">
        <v>2</v>
      </c>
      <c r="R275" s="12">
        <v>2</v>
      </c>
    </row>
    <row r="276" spans="1:18">
      <c r="A276" s="12"/>
      <c r="B276" s="12" t="s">
        <v>1173</v>
      </c>
      <c r="C276" s="12"/>
      <c r="D276" s="12">
        <v>1</v>
      </c>
      <c r="E276" s="12"/>
      <c r="F276" s="12">
        <v>1</v>
      </c>
      <c r="M276" s="12"/>
      <c r="N276" s="12" t="s">
        <v>1173</v>
      </c>
      <c r="O276" s="12"/>
      <c r="P276" s="12">
        <v>1</v>
      </c>
      <c r="Q276" s="12"/>
      <c r="R276" s="12">
        <v>1</v>
      </c>
    </row>
    <row r="277" spans="1:18">
      <c r="A277" s="12" t="s">
        <v>798</v>
      </c>
      <c r="B277" s="12"/>
      <c r="C277" s="12">
        <v>2</v>
      </c>
      <c r="D277" s="12"/>
      <c r="E277" s="12"/>
      <c r="F277" s="12">
        <v>2</v>
      </c>
      <c r="M277" s="30" t="s">
        <v>798</v>
      </c>
      <c r="N277" s="30"/>
      <c r="O277" s="30">
        <v>2</v>
      </c>
      <c r="P277" s="30"/>
      <c r="Q277" s="30"/>
      <c r="R277" s="30">
        <v>2</v>
      </c>
    </row>
    <row r="278" spans="1:18">
      <c r="A278" s="12"/>
      <c r="B278" s="12" t="s">
        <v>798</v>
      </c>
      <c r="C278" s="12">
        <v>2</v>
      </c>
      <c r="D278" s="12"/>
      <c r="E278" s="12"/>
      <c r="F278" s="12">
        <v>2</v>
      </c>
      <c r="M278" s="12"/>
      <c r="N278" s="12" t="s">
        <v>798</v>
      </c>
      <c r="O278" s="12">
        <v>2</v>
      </c>
      <c r="P278" s="12"/>
      <c r="Q278" s="12"/>
      <c r="R278" s="12">
        <v>2</v>
      </c>
    </row>
    <row r="279" spans="1:18">
      <c r="A279" s="12" t="s">
        <v>335</v>
      </c>
      <c r="B279" s="12"/>
      <c r="C279" s="12"/>
      <c r="D279" s="12"/>
      <c r="E279" s="12">
        <v>2</v>
      </c>
      <c r="F279" s="12">
        <v>2</v>
      </c>
      <c r="M279" s="30" t="s">
        <v>335</v>
      </c>
      <c r="N279" s="30"/>
      <c r="O279" s="30"/>
      <c r="P279" s="30"/>
      <c r="Q279" s="30">
        <v>2</v>
      </c>
      <c r="R279" s="30">
        <v>2</v>
      </c>
    </row>
    <row r="280" spans="1:18">
      <c r="A280" s="12"/>
      <c r="B280" s="12" t="s">
        <v>1149</v>
      </c>
      <c r="C280" s="12"/>
      <c r="D280" s="12"/>
      <c r="E280" s="12">
        <v>2</v>
      </c>
      <c r="F280" s="12">
        <v>2</v>
      </c>
      <c r="M280" s="12"/>
      <c r="N280" s="12" t="s">
        <v>1149</v>
      </c>
      <c r="O280" s="12"/>
      <c r="P280" s="12"/>
      <c r="Q280" s="12">
        <v>2</v>
      </c>
      <c r="R280" s="12">
        <v>2</v>
      </c>
    </row>
    <row r="281" spans="1:18">
      <c r="A281" s="12" t="s">
        <v>754</v>
      </c>
      <c r="B281" s="12"/>
      <c r="C281" s="12"/>
      <c r="D281" s="12">
        <v>2</v>
      </c>
      <c r="E281" s="12"/>
      <c r="F281" s="12">
        <v>2</v>
      </c>
      <c r="M281" s="30" t="s">
        <v>754</v>
      </c>
      <c r="N281" s="30"/>
      <c r="O281" s="30"/>
      <c r="P281" s="30">
        <v>2</v>
      </c>
      <c r="Q281" s="30"/>
      <c r="R281" s="30">
        <v>2</v>
      </c>
    </row>
    <row r="282" spans="1:18">
      <c r="A282" s="12"/>
      <c r="B282" s="12" t="s">
        <v>1150</v>
      </c>
      <c r="C282" s="12"/>
      <c r="D282" s="12">
        <v>2</v>
      </c>
      <c r="E282" s="12"/>
      <c r="F282" s="12">
        <v>2</v>
      </c>
      <c r="M282" s="12"/>
      <c r="N282" s="12" t="s">
        <v>1150</v>
      </c>
      <c r="O282" s="12"/>
      <c r="P282" s="12">
        <v>2</v>
      </c>
      <c r="Q282" s="12"/>
      <c r="R282" s="12">
        <v>2</v>
      </c>
    </row>
    <row r="283" spans="1:18">
      <c r="A283" s="12" t="s">
        <v>72</v>
      </c>
      <c r="B283" s="12"/>
      <c r="C283" s="12">
        <v>2</v>
      </c>
      <c r="D283" s="12"/>
      <c r="E283" s="12"/>
      <c r="F283" s="12">
        <v>2</v>
      </c>
      <c r="M283" s="30" t="s">
        <v>72</v>
      </c>
      <c r="N283" s="30"/>
      <c r="O283" s="30">
        <v>2</v>
      </c>
      <c r="P283" s="30"/>
      <c r="Q283" s="30"/>
      <c r="R283" s="30">
        <v>2</v>
      </c>
    </row>
    <row r="284" spans="1:18">
      <c r="A284" s="12"/>
      <c r="B284" s="12" t="s">
        <v>1189</v>
      </c>
      <c r="C284" s="12">
        <v>1</v>
      </c>
      <c r="D284" s="12"/>
      <c r="E284" s="12"/>
      <c r="F284" s="12">
        <v>1</v>
      </c>
      <c r="M284" s="12"/>
      <c r="N284" s="12" t="s">
        <v>1189</v>
      </c>
      <c r="O284" s="12">
        <v>1</v>
      </c>
      <c r="P284" s="12"/>
      <c r="Q284" s="12"/>
      <c r="R284" s="12">
        <v>1</v>
      </c>
    </row>
    <row r="285" spans="1:18">
      <c r="A285" s="12"/>
      <c r="B285" s="12" t="s">
        <v>72</v>
      </c>
      <c r="C285" s="12">
        <v>1</v>
      </c>
      <c r="D285" s="12"/>
      <c r="E285" s="12"/>
      <c r="F285" s="12">
        <v>1</v>
      </c>
      <c r="M285" s="12"/>
      <c r="N285" s="12" t="s">
        <v>72</v>
      </c>
      <c r="O285" s="12">
        <v>1</v>
      </c>
      <c r="P285" s="12"/>
      <c r="Q285" s="12"/>
      <c r="R285" s="12">
        <v>1</v>
      </c>
    </row>
    <row r="286" spans="1:18">
      <c r="A286" s="12" t="s">
        <v>1002</v>
      </c>
      <c r="B286" s="12"/>
      <c r="C286" s="12"/>
      <c r="D286" s="12">
        <v>1</v>
      </c>
      <c r="E286" s="12">
        <v>1</v>
      </c>
      <c r="F286" s="12">
        <v>2</v>
      </c>
      <c r="M286" s="30" t="s">
        <v>1002</v>
      </c>
      <c r="N286" s="30"/>
      <c r="O286" s="30"/>
      <c r="P286" s="30">
        <v>1</v>
      </c>
      <c r="Q286" s="30">
        <v>1</v>
      </c>
      <c r="R286" s="30">
        <v>2</v>
      </c>
    </row>
    <row r="287" spans="1:18">
      <c r="A287" s="12"/>
      <c r="B287" s="12" t="s">
        <v>286</v>
      </c>
      <c r="C287" s="12"/>
      <c r="D287" s="12">
        <v>1</v>
      </c>
      <c r="E287" s="12"/>
      <c r="F287" s="12">
        <v>1</v>
      </c>
      <c r="M287" s="12"/>
      <c r="N287" s="12" t="s">
        <v>286</v>
      </c>
      <c r="O287" s="12"/>
      <c r="P287" s="12">
        <v>1</v>
      </c>
      <c r="Q287" s="12"/>
      <c r="R287" s="12">
        <v>1</v>
      </c>
    </row>
    <row r="288" spans="1:18">
      <c r="A288" s="12"/>
      <c r="B288" s="12" t="s">
        <v>1002</v>
      </c>
      <c r="C288" s="12"/>
      <c r="D288" s="12"/>
      <c r="E288" s="12">
        <v>1</v>
      </c>
      <c r="F288" s="12">
        <v>1</v>
      </c>
      <c r="M288" s="12"/>
      <c r="N288" s="12" t="s">
        <v>1002</v>
      </c>
      <c r="O288" s="12"/>
      <c r="P288" s="12"/>
      <c r="Q288" s="12">
        <v>1</v>
      </c>
      <c r="R288" s="12">
        <v>1</v>
      </c>
    </row>
    <row r="289" spans="1:18">
      <c r="A289" s="12" t="s">
        <v>1271</v>
      </c>
      <c r="B289" s="12"/>
      <c r="C289" s="12">
        <v>1534</v>
      </c>
      <c r="D289" s="12">
        <v>1595</v>
      </c>
      <c r="E289" s="12">
        <v>1280</v>
      </c>
      <c r="F289" s="12">
        <v>4409</v>
      </c>
      <c r="M289" s="32" t="s">
        <v>1271</v>
      </c>
      <c r="N289" s="32"/>
      <c r="O289" s="32">
        <v>1534</v>
      </c>
      <c r="P289" s="32">
        <v>1595</v>
      </c>
      <c r="Q289" s="32">
        <v>1280</v>
      </c>
      <c r="R289" s="32">
        <v>4409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678"/>
  <sheetViews>
    <sheetView showGridLines="0" zoomScale="90" zoomScaleNormal="9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7" t="s">
        <v>1303</v>
      </c>
      <c r="N2" s="27"/>
    </row>
    <row r="3" spans="1:16" ht="18">
      <c r="M3" s="27" t="s">
        <v>1273</v>
      </c>
      <c r="N3" s="27"/>
    </row>
    <row r="4" spans="1:16" ht="18">
      <c r="M4" s="18" t="s">
        <v>1306</v>
      </c>
      <c r="N4" s="18"/>
    </row>
    <row r="5" spans="1:16" ht="18">
      <c r="A5" s="6" t="s">
        <v>1285</v>
      </c>
      <c r="B5" t="s">
        <v>1302</v>
      </c>
      <c r="M5" s="33"/>
    </row>
    <row r="6" spans="1:16" ht="18">
      <c r="A6" s="6" t="s">
        <v>1297</v>
      </c>
      <c r="B6" t="s">
        <v>1305</v>
      </c>
      <c r="M6" s="18" t="s">
        <v>1304</v>
      </c>
      <c r="N6" s="18"/>
    </row>
    <row r="8" spans="1:16" ht="30">
      <c r="A8" s="6" t="s">
        <v>1140</v>
      </c>
      <c r="B8" s="6" t="s">
        <v>1287</v>
      </c>
      <c r="C8" s="6" t="s">
        <v>2</v>
      </c>
      <c r="D8" t="s">
        <v>1288</v>
      </c>
      <c r="M8" s="19" t="s">
        <v>1298</v>
      </c>
      <c r="N8" s="19" t="s">
        <v>1287</v>
      </c>
      <c r="O8" s="19" t="s">
        <v>1290</v>
      </c>
      <c r="P8" s="19" t="s">
        <v>3</v>
      </c>
    </row>
    <row r="9" spans="1:16">
      <c r="A9" t="s">
        <v>435</v>
      </c>
      <c r="D9" s="12">
        <v>1113</v>
      </c>
      <c r="M9" s="28" t="s">
        <v>435</v>
      </c>
      <c r="N9" s="28"/>
      <c r="O9" s="28"/>
      <c r="P9" s="30">
        <v>1113</v>
      </c>
    </row>
    <row r="10" spans="1:16">
      <c r="B10" t="s">
        <v>1193</v>
      </c>
      <c r="D10" s="12">
        <v>1113</v>
      </c>
      <c r="N10" s="29" t="s">
        <v>1193</v>
      </c>
      <c r="O10" s="29"/>
      <c r="P10" s="31">
        <v>1113</v>
      </c>
    </row>
    <row r="11" spans="1:16">
      <c r="C11" t="s">
        <v>99</v>
      </c>
      <c r="D11" s="12">
        <v>133</v>
      </c>
      <c r="O11" t="s">
        <v>99</v>
      </c>
      <c r="P11" s="12">
        <v>133</v>
      </c>
    </row>
    <row r="12" spans="1:16">
      <c r="C12" t="s">
        <v>436</v>
      </c>
      <c r="D12" s="12">
        <v>607</v>
      </c>
      <c r="O12" t="s">
        <v>436</v>
      </c>
      <c r="P12" s="12">
        <v>607</v>
      </c>
    </row>
    <row r="13" spans="1:16">
      <c r="C13" t="s">
        <v>240</v>
      </c>
      <c r="D13" s="12">
        <v>373</v>
      </c>
      <c r="O13" t="s">
        <v>240</v>
      </c>
      <c r="P13" s="12">
        <v>373</v>
      </c>
    </row>
    <row r="14" spans="1:16">
      <c r="A14" t="s">
        <v>5</v>
      </c>
      <c r="D14" s="12">
        <v>872</v>
      </c>
      <c r="M14" s="28" t="s">
        <v>5</v>
      </c>
      <c r="N14" s="28"/>
      <c r="O14" s="28"/>
      <c r="P14" s="30">
        <v>872</v>
      </c>
    </row>
    <row r="15" spans="1:16">
      <c r="B15" t="s">
        <v>1191</v>
      </c>
      <c r="D15" s="12">
        <v>525</v>
      </c>
      <c r="N15" s="29" t="s">
        <v>1191</v>
      </c>
      <c r="O15" s="29"/>
      <c r="P15" s="31">
        <v>525</v>
      </c>
    </row>
    <row r="16" spans="1:16">
      <c r="C16" t="s">
        <v>7</v>
      </c>
      <c r="D16" s="12">
        <v>525</v>
      </c>
      <c r="O16" t="s">
        <v>7</v>
      </c>
      <c r="P16" s="12">
        <v>525</v>
      </c>
    </row>
    <row r="17" spans="1:16">
      <c r="B17" t="s">
        <v>1242</v>
      </c>
      <c r="D17" s="12">
        <v>18</v>
      </c>
      <c r="N17" s="29" t="s">
        <v>1242</v>
      </c>
      <c r="O17" s="29"/>
      <c r="P17" s="31">
        <v>18</v>
      </c>
    </row>
    <row r="18" spans="1:16">
      <c r="C18" t="s">
        <v>30</v>
      </c>
      <c r="D18" s="12">
        <v>18</v>
      </c>
      <c r="O18" t="s">
        <v>30</v>
      </c>
      <c r="P18" s="12">
        <v>18</v>
      </c>
    </row>
    <row r="19" spans="1:16">
      <c r="B19" t="s">
        <v>1206</v>
      </c>
      <c r="D19" s="12">
        <v>74</v>
      </c>
      <c r="N19" s="29" t="s">
        <v>1206</v>
      </c>
      <c r="O19" s="29"/>
      <c r="P19" s="31">
        <v>74</v>
      </c>
    </row>
    <row r="20" spans="1:16">
      <c r="C20" t="s">
        <v>263</v>
      </c>
      <c r="D20" s="12">
        <v>24</v>
      </c>
      <c r="O20" t="s">
        <v>263</v>
      </c>
      <c r="P20" s="12">
        <v>24</v>
      </c>
    </row>
    <row r="21" spans="1:16">
      <c r="C21" t="s">
        <v>17</v>
      </c>
      <c r="D21" s="12">
        <v>50</v>
      </c>
      <c r="O21" t="s">
        <v>17</v>
      </c>
      <c r="P21" s="12">
        <v>50</v>
      </c>
    </row>
    <row r="22" spans="1:16">
      <c r="B22" t="s">
        <v>1190</v>
      </c>
      <c r="D22" s="12">
        <v>255</v>
      </c>
      <c r="N22" s="29" t="s">
        <v>1190</v>
      </c>
      <c r="O22" s="29"/>
      <c r="P22" s="31">
        <v>255</v>
      </c>
    </row>
    <row r="23" spans="1:16">
      <c r="C23" t="s">
        <v>7</v>
      </c>
      <c r="D23" s="12">
        <v>255</v>
      </c>
      <c r="O23" t="s">
        <v>7</v>
      </c>
      <c r="P23" s="12">
        <v>255</v>
      </c>
    </row>
    <row r="24" spans="1:16">
      <c r="A24" t="s">
        <v>94</v>
      </c>
      <c r="D24" s="12">
        <v>302</v>
      </c>
      <c r="M24" s="28" t="s">
        <v>94</v>
      </c>
      <c r="N24" s="28"/>
      <c r="O24" s="28"/>
      <c r="P24" s="30">
        <v>302</v>
      </c>
    </row>
    <row r="25" spans="1:16">
      <c r="B25" t="s">
        <v>1207</v>
      </c>
      <c r="D25" s="12">
        <v>1</v>
      </c>
      <c r="N25" s="29" t="s">
        <v>1207</v>
      </c>
      <c r="O25" s="29"/>
      <c r="P25" s="31">
        <v>1</v>
      </c>
    </row>
    <row r="26" spans="1:16">
      <c r="C26" t="s">
        <v>524</v>
      </c>
      <c r="D26" s="12">
        <v>1</v>
      </c>
      <c r="O26" t="s">
        <v>524</v>
      </c>
      <c r="P26" s="12">
        <v>1</v>
      </c>
    </row>
    <row r="27" spans="1:16">
      <c r="B27" t="s">
        <v>1159</v>
      </c>
      <c r="D27" s="12">
        <v>23</v>
      </c>
      <c r="N27" s="29" t="s">
        <v>1159</v>
      </c>
      <c r="O27" s="29"/>
      <c r="P27" s="31">
        <v>23</v>
      </c>
    </row>
    <row r="28" spans="1:16">
      <c r="C28" t="s">
        <v>120</v>
      </c>
      <c r="D28" s="12">
        <v>23</v>
      </c>
      <c r="O28" t="s">
        <v>120</v>
      </c>
      <c r="P28" s="12">
        <v>23</v>
      </c>
    </row>
    <row r="29" spans="1:16">
      <c r="B29" t="s">
        <v>1206</v>
      </c>
      <c r="D29" s="12">
        <v>111</v>
      </c>
      <c r="N29" s="29" t="s">
        <v>1206</v>
      </c>
      <c r="O29" s="29"/>
      <c r="P29" s="31">
        <v>111</v>
      </c>
    </row>
    <row r="30" spans="1:16">
      <c r="C30" t="s">
        <v>17</v>
      </c>
      <c r="D30" s="12">
        <v>111</v>
      </c>
      <c r="O30" t="s">
        <v>17</v>
      </c>
      <c r="P30" s="12">
        <v>111</v>
      </c>
    </row>
    <row r="31" spans="1:16">
      <c r="B31" t="s">
        <v>1180</v>
      </c>
      <c r="D31" s="12">
        <v>90</v>
      </c>
      <c r="N31" s="29" t="s">
        <v>1180</v>
      </c>
      <c r="O31" s="29"/>
      <c r="P31" s="31">
        <v>90</v>
      </c>
    </row>
    <row r="32" spans="1:16">
      <c r="C32" t="s">
        <v>96</v>
      </c>
      <c r="D32" s="12">
        <v>90</v>
      </c>
      <c r="O32" t="s">
        <v>96</v>
      </c>
      <c r="P32" s="12">
        <v>90</v>
      </c>
    </row>
    <row r="33" spans="1:16">
      <c r="B33" t="s">
        <v>1239</v>
      </c>
      <c r="D33" s="12">
        <v>39</v>
      </c>
      <c r="N33" s="29" t="s">
        <v>1239</v>
      </c>
      <c r="O33" s="29"/>
      <c r="P33" s="31">
        <v>39</v>
      </c>
    </row>
    <row r="34" spans="1:16">
      <c r="C34" t="s">
        <v>17</v>
      </c>
      <c r="D34" s="12">
        <v>39</v>
      </c>
      <c r="O34" t="s">
        <v>17</v>
      </c>
      <c r="P34" s="12">
        <v>39</v>
      </c>
    </row>
    <row r="35" spans="1:16">
      <c r="B35" t="s">
        <v>1189</v>
      </c>
      <c r="D35" s="12">
        <v>7</v>
      </c>
      <c r="N35" s="29" t="s">
        <v>1189</v>
      </c>
      <c r="O35" s="29"/>
      <c r="P35" s="31">
        <v>7</v>
      </c>
    </row>
    <row r="36" spans="1:16">
      <c r="C36" t="s">
        <v>120</v>
      </c>
      <c r="D36" s="12">
        <v>7</v>
      </c>
      <c r="O36" t="s">
        <v>120</v>
      </c>
      <c r="P36" s="12">
        <v>7</v>
      </c>
    </row>
    <row r="37" spans="1:16">
      <c r="B37" t="s">
        <v>1181</v>
      </c>
      <c r="D37" s="12">
        <v>31</v>
      </c>
      <c r="N37" s="29" t="s">
        <v>1181</v>
      </c>
      <c r="O37" s="29"/>
      <c r="P37" s="31">
        <v>31</v>
      </c>
    </row>
    <row r="38" spans="1:16">
      <c r="C38" t="s">
        <v>526</v>
      </c>
      <c r="D38" s="12">
        <v>30</v>
      </c>
      <c r="O38" t="s">
        <v>526</v>
      </c>
      <c r="P38" s="12">
        <v>30</v>
      </c>
    </row>
    <row r="39" spans="1:16">
      <c r="C39" t="s">
        <v>99</v>
      </c>
      <c r="D39" s="12">
        <v>1</v>
      </c>
      <c r="O39" t="s">
        <v>99</v>
      </c>
      <c r="P39" s="12">
        <v>1</v>
      </c>
    </row>
    <row r="40" spans="1:16">
      <c r="A40" t="s">
        <v>213</v>
      </c>
      <c r="D40" s="12">
        <v>265</v>
      </c>
      <c r="M40" s="28" t="s">
        <v>213</v>
      </c>
      <c r="N40" s="28"/>
      <c r="O40" s="28"/>
      <c r="P40" s="30">
        <v>265</v>
      </c>
    </row>
    <row r="41" spans="1:16">
      <c r="B41" t="s">
        <v>1163</v>
      </c>
      <c r="D41" s="12">
        <v>5</v>
      </c>
      <c r="N41" s="29" t="s">
        <v>1163</v>
      </c>
      <c r="O41" s="29"/>
      <c r="P41" s="31">
        <v>5</v>
      </c>
    </row>
    <row r="42" spans="1:16">
      <c r="C42" t="s">
        <v>215</v>
      </c>
      <c r="D42" s="12">
        <v>5</v>
      </c>
      <c r="O42" t="s">
        <v>215</v>
      </c>
      <c r="P42" s="12">
        <v>5</v>
      </c>
    </row>
    <row r="43" spans="1:16">
      <c r="B43" t="s">
        <v>1150</v>
      </c>
      <c r="D43" s="12">
        <v>3</v>
      </c>
      <c r="N43" s="29" t="s">
        <v>1150</v>
      </c>
      <c r="O43" s="29"/>
      <c r="P43" s="31">
        <v>3</v>
      </c>
    </row>
    <row r="44" spans="1:16">
      <c r="C44" t="s">
        <v>218</v>
      </c>
      <c r="D44" s="12">
        <v>2</v>
      </c>
      <c r="O44" t="s">
        <v>218</v>
      </c>
      <c r="P44" s="12">
        <v>2</v>
      </c>
    </row>
    <row r="45" spans="1:16">
      <c r="C45" t="s">
        <v>120</v>
      </c>
      <c r="D45" s="12">
        <v>1</v>
      </c>
      <c r="O45" t="s">
        <v>120</v>
      </c>
      <c r="P45" s="12">
        <v>1</v>
      </c>
    </row>
    <row r="46" spans="1:16">
      <c r="B46" t="s">
        <v>1147</v>
      </c>
      <c r="D46" s="12">
        <v>257</v>
      </c>
      <c r="N46" s="29" t="s">
        <v>1147</v>
      </c>
      <c r="O46" s="29"/>
      <c r="P46" s="31">
        <v>257</v>
      </c>
    </row>
    <row r="47" spans="1:16">
      <c r="C47" t="s">
        <v>218</v>
      </c>
      <c r="D47" s="12">
        <v>176</v>
      </c>
      <c r="O47" t="s">
        <v>218</v>
      </c>
      <c r="P47" s="12">
        <v>176</v>
      </c>
    </row>
    <row r="48" spans="1:16">
      <c r="C48" t="s">
        <v>227</v>
      </c>
      <c r="D48" s="12">
        <v>45</v>
      </c>
      <c r="O48" t="s">
        <v>227</v>
      </c>
      <c r="P48" s="12">
        <v>45</v>
      </c>
    </row>
    <row r="49" spans="1:16">
      <c r="C49" t="s">
        <v>939</v>
      </c>
      <c r="D49" s="12">
        <v>2</v>
      </c>
      <c r="O49" t="s">
        <v>939</v>
      </c>
      <c r="P49" s="12">
        <v>2</v>
      </c>
    </row>
    <row r="50" spans="1:16">
      <c r="C50" t="s">
        <v>223</v>
      </c>
      <c r="D50" s="12">
        <v>34</v>
      </c>
      <c r="O50" t="s">
        <v>223</v>
      </c>
      <c r="P50" s="12">
        <v>34</v>
      </c>
    </row>
    <row r="51" spans="1:16">
      <c r="A51" t="s">
        <v>394</v>
      </c>
      <c r="D51" s="12">
        <v>187</v>
      </c>
      <c r="M51" s="28" t="s">
        <v>394</v>
      </c>
      <c r="N51" s="28"/>
      <c r="O51" s="28"/>
      <c r="P51" s="30">
        <v>187</v>
      </c>
    </row>
    <row r="52" spans="1:16">
      <c r="B52" t="s">
        <v>1231</v>
      </c>
      <c r="D52" s="12">
        <v>1</v>
      </c>
      <c r="N52" s="29" t="s">
        <v>1231</v>
      </c>
      <c r="O52" s="29"/>
      <c r="P52" s="31">
        <v>1</v>
      </c>
    </row>
    <row r="53" spans="1:16">
      <c r="C53" t="s">
        <v>74</v>
      </c>
      <c r="D53" s="12">
        <v>1</v>
      </c>
      <c r="O53" t="s">
        <v>74</v>
      </c>
      <c r="P53" s="12">
        <v>1</v>
      </c>
    </row>
    <row r="54" spans="1:16">
      <c r="B54" t="s">
        <v>79</v>
      </c>
      <c r="D54" s="12">
        <v>3</v>
      </c>
      <c r="N54" s="29" t="s">
        <v>79</v>
      </c>
      <c r="O54" s="29"/>
      <c r="P54" s="31">
        <v>3</v>
      </c>
    </row>
    <row r="55" spans="1:16">
      <c r="C55" t="s">
        <v>86</v>
      </c>
      <c r="D55" s="12">
        <v>3</v>
      </c>
      <c r="O55" t="s">
        <v>86</v>
      </c>
      <c r="P55" s="12">
        <v>3</v>
      </c>
    </row>
    <row r="56" spans="1:16">
      <c r="B56" t="s">
        <v>1217</v>
      </c>
      <c r="D56" s="12">
        <v>8</v>
      </c>
      <c r="N56" s="29" t="s">
        <v>1217</v>
      </c>
      <c r="O56" s="29"/>
      <c r="P56" s="31">
        <v>8</v>
      </c>
    </row>
    <row r="57" spans="1:16">
      <c r="C57" t="s">
        <v>132</v>
      </c>
      <c r="D57" s="12">
        <v>8</v>
      </c>
      <c r="O57" t="s">
        <v>132</v>
      </c>
      <c r="P57" s="12">
        <v>8</v>
      </c>
    </row>
    <row r="58" spans="1:16">
      <c r="B58" t="s">
        <v>1224</v>
      </c>
      <c r="D58" s="12">
        <v>1</v>
      </c>
      <c r="N58" s="29" t="s">
        <v>1224</v>
      </c>
      <c r="O58" s="29"/>
      <c r="P58" s="31">
        <v>1</v>
      </c>
    </row>
    <row r="59" spans="1:16">
      <c r="C59" t="s">
        <v>120</v>
      </c>
      <c r="D59" s="12">
        <v>1</v>
      </c>
      <c r="O59" t="s">
        <v>120</v>
      </c>
      <c r="P59" s="12">
        <v>1</v>
      </c>
    </row>
    <row r="60" spans="1:16">
      <c r="B60" t="s">
        <v>1235</v>
      </c>
      <c r="D60" s="12">
        <v>8</v>
      </c>
      <c r="N60" s="29" t="s">
        <v>1235</v>
      </c>
      <c r="O60" s="29"/>
      <c r="P60" s="31">
        <v>8</v>
      </c>
    </row>
    <row r="61" spans="1:16">
      <c r="C61" t="s">
        <v>313</v>
      </c>
      <c r="D61" s="12">
        <v>8</v>
      </c>
      <c r="O61" t="s">
        <v>313</v>
      </c>
      <c r="P61" s="12">
        <v>8</v>
      </c>
    </row>
    <row r="62" spans="1:16">
      <c r="B62" t="s">
        <v>464</v>
      </c>
      <c r="D62" s="12">
        <v>4</v>
      </c>
      <c r="N62" s="29" t="s">
        <v>464</v>
      </c>
      <c r="O62" s="29"/>
      <c r="P62" s="31">
        <v>4</v>
      </c>
    </row>
    <row r="63" spans="1:16">
      <c r="C63" t="s">
        <v>652</v>
      </c>
      <c r="D63" s="12">
        <v>1</v>
      </c>
      <c r="O63" t="s">
        <v>652</v>
      </c>
      <c r="P63" s="12">
        <v>1</v>
      </c>
    </row>
    <row r="64" spans="1:16">
      <c r="C64" t="s">
        <v>215</v>
      </c>
      <c r="D64" s="12">
        <v>2</v>
      </c>
      <c r="O64" t="s">
        <v>215</v>
      </c>
      <c r="P64" s="12">
        <v>2</v>
      </c>
    </row>
    <row r="65" spans="2:16">
      <c r="C65" t="s">
        <v>191</v>
      </c>
      <c r="D65" s="12">
        <v>1</v>
      </c>
      <c r="O65" t="s">
        <v>191</v>
      </c>
      <c r="P65" s="12">
        <v>1</v>
      </c>
    </row>
    <row r="66" spans="2:16">
      <c r="B66" t="s">
        <v>1167</v>
      </c>
      <c r="D66" s="12">
        <v>38</v>
      </c>
      <c r="N66" s="29" t="s">
        <v>1167</v>
      </c>
      <c r="O66" s="29"/>
      <c r="P66" s="31">
        <v>38</v>
      </c>
    </row>
    <row r="67" spans="2:16">
      <c r="C67" t="s">
        <v>215</v>
      </c>
      <c r="D67" s="12">
        <v>2</v>
      </c>
      <c r="O67" t="s">
        <v>215</v>
      </c>
      <c r="P67" s="12">
        <v>2</v>
      </c>
    </row>
    <row r="68" spans="2:16">
      <c r="C68" t="s">
        <v>132</v>
      </c>
      <c r="D68" s="12">
        <v>4</v>
      </c>
      <c r="O68" t="s">
        <v>132</v>
      </c>
      <c r="P68" s="12">
        <v>4</v>
      </c>
    </row>
    <row r="69" spans="2:16">
      <c r="C69" t="s">
        <v>313</v>
      </c>
      <c r="D69" s="12">
        <v>5</v>
      </c>
      <c r="O69" t="s">
        <v>313</v>
      </c>
      <c r="P69" s="12">
        <v>5</v>
      </c>
    </row>
    <row r="70" spans="2:16">
      <c r="C70" t="s">
        <v>170</v>
      </c>
      <c r="D70" s="12">
        <v>26</v>
      </c>
      <c r="O70" t="s">
        <v>170</v>
      </c>
      <c r="P70" s="12">
        <v>26</v>
      </c>
    </row>
    <row r="71" spans="2:16">
      <c r="C71" t="s">
        <v>796</v>
      </c>
      <c r="D71" s="12">
        <v>1</v>
      </c>
      <c r="O71" t="s">
        <v>796</v>
      </c>
      <c r="P71" s="12">
        <v>1</v>
      </c>
    </row>
    <row r="72" spans="2:16">
      <c r="B72" t="s">
        <v>1203</v>
      </c>
      <c r="D72" s="12">
        <v>47</v>
      </c>
      <c r="N72" s="29" t="s">
        <v>1203</v>
      </c>
      <c r="O72" s="29"/>
      <c r="P72" s="31">
        <v>47</v>
      </c>
    </row>
    <row r="73" spans="2:16">
      <c r="C73" t="s">
        <v>398</v>
      </c>
      <c r="D73" s="12">
        <v>12</v>
      </c>
      <c r="O73" t="s">
        <v>398</v>
      </c>
      <c r="P73" s="12">
        <v>12</v>
      </c>
    </row>
    <row r="74" spans="2:16">
      <c r="C74" t="s">
        <v>170</v>
      </c>
      <c r="D74" s="12">
        <v>35</v>
      </c>
      <c r="O74" t="s">
        <v>170</v>
      </c>
      <c r="P74" s="12">
        <v>35</v>
      </c>
    </row>
    <row r="75" spans="2:16">
      <c r="B75" t="s">
        <v>1227</v>
      </c>
      <c r="D75" s="12">
        <v>3</v>
      </c>
      <c r="N75" s="29" t="s">
        <v>1227</v>
      </c>
      <c r="O75" s="29"/>
      <c r="P75" s="31">
        <v>3</v>
      </c>
    </row>
    <row r="76" spans="2:16">
      <c r="C76" t="s">
        <v>603</v>
      </c>
      <c r="D76" s="12">
        <v>3</v>
      </c>
      <c r="O76" t="s">
        <v>603</v>
      </c>
      <c r="P76" s="12">
        <v>3</v>
      </c>
    </row>
    <row r="77" spans="2:16">
      <c r="B77" t="s">
        <v>1162</v>
      </c>
      <c r="D77" s="12">
        <v>1</v>
      </c>
      <c r="N77" s="29" t="s">
        <v>1162</v>
      </c>
      <c r="O77" s="29"/>
      <c r="P77" s="31">
        <v>1</v>
      </c>
    </row>
    <row r="78" spans="2:16">
      <c r="C78" t="s">
        <v>1028</v>
      </c>
      <c r="D78" s="12">
        <v>1</v>
      </c>
      <c r="O78" t="s">
        <v>1028</v>
      </c>
      <c r="P78" s="12">
        <v>1</v>
      </c>
    </row>
    <row r="79" spans="2:16">
      <c r="B79" t="s">
        <v>1153</v>
      </c>
      <c r="D79" s="12">
        <v>1</v>
      </c>
      <c r="N79" s="29" t="s">
        <v>1153</v>
      </c>
      <c r="O79" s="29"/>
      <c r="P79" s="31">
        <v>1</v>
      </c>
    </row>
    <row r="80" spans="2:16">
      <c r="C80" t="s">
        <v>118</v>
      </c>
      <c r="D80" s="12">
        <v>1</v>
      </c>
      <c r="O80" t="s">
        <v>118</v>
      </c>
      <c r="P80" s="12">
        <v>1</v>
      </c>
    </row>
    <row r="81" spans="2:16">
      <c r="B81" t="s">
        <v>1200</v>
      </c>
      <c r="D81" s="12">
        <v>1</v>
      </c>
      <c r="N81" s="29" t="s">
        <v>1200</v>
      </c>
      <c r="O81" s="29"/>
      <c r="P81" s="31">
        <v>1</v>
      </c>
    </row>
    <row r="82" spans="2:16">
      <c r="C82" t="s">
        <v>47</v>
      </c>
      <c r="D82" s="12">
        <v>1</v>
      </c>
      <c r="O82" t="s">
        <v>47</v>
      </c>
      <c r="P82" s="12">
        <v>1</v>
      </c>
    </row>
    <row r="83" spans="2:16">
      <c r="B83" t="s">
        <v>1240</v>
      </c>
      <c r="D83" s="12">
        <v>1</v>
      </c>
      <c r="N83" s="29" t="s">
        <v>1240</v>
      </c>
      <c r="O83" s="29"/>
      <c r="P83" s="31">
        <v>1</v>
      </c>
    </row>
    <row r="84" spans="2:16">
      <c r="C84" t="s">
        <v>414</v>
      </c>
      <c r="D84" s="12">
        <v>1</v>
      </c>
      <c r="O84" t="s">
        <v>414</v>
      </c>
      <c r="P84" s="12">
        <v>1</v>
      </c>
    </row>
    <row r="85" spans="2:16">
      <c r="B85" t="s">
        <v>1211</v>
      </c>
      <c r="D85" s="12">
        <v>3</v>
      </c>
      <c r="N85" s="29" t="s">
        <v>1211</v>
      </c>
      <c r="O85" s="29"/>
      <c r="P85" s="31">
        <v>3</v>
      </c>
    </row>
    <row r="86" spans="2:16">
      <c r="C86" t="s">
        <v>50</v>
      </c>
      <c r="D86" s="12">
        <v>3</v>
      </c>
      <c r="O86" t="s">
        <v>50</v>
      </c>
      <c r="P86" s="12">
        <v>3</v>
      </c>
    </row>
    <row r="87" spans="2:16">
      <c r="B87" t="s">
        <v>1213</v>
      </c>
      <c r="D87" s="12">
        <v>7</v>
      </c>
      <c r="N87" s="29" t="s">
        <v>1213</v>
      </c>
      <c r="O87" s="29"/>
      <c r="P87" s="31">
        <v>7</v>
      </c>
    </row>
    <row r="88" spans="2:16">
      <c r="C88" t="s">
        <v>47</v>
      </c>
      <c r="D88" s="12">
        <v>7</v>
      </c>
      <c r="O88" t="s">
        <v>47</v>
      </c>
      <c r="P88" s="12">
        <v>7</v>
      </c>
    </row>
    <row r="89" spans="2:16">
      <c r="B89" t="s">
        <v>1208</v>
      </c>
      <c r="D89" s="12">
        <v>5</v>
      </c>
      <c r="N89" s="29" t="s">
        <v>1208</v>
      </c>
      <c r="O89" s="29"/>
      <c r="P89" s="31">
        <v>5</v>
      </c>
    </row>
    <row r="90" spans="2:16">
      <c r="C90" t="s">
        <v>86</v>
      </c>
      <c r="D90" s="12">
        <v>1</v>
      </c>
      <c r="O90" t="s">
        <v>86</v>
      </c>
      <c r="P90" s="12">
        <v>1</v>
      </c>
    </row>
    <row r="91" spans="2:16">
      <c r="C91" t="s">
        <v>170</v>
      </c>
      <c r="D91" s="12">
        <v>4</v>
      </c>
      <c r="O91" t="s">
        <v>170</v>
      </c>
      <c r="P91" s="12">
        <v>4</v>
      </c>
    </row>
    <row r="92" spans="2:16">
      <c r="B92" t="s">
        <v>1173</v>
      </c>
      <c r="D92" s="12">
        <v>1</v>
      </c>
      <c r="N92" s="29" t="s">
        <v>1173</v>
      </c>
      <c r="O92" s="29"/>
      <c r="P92" s="31">
        <v>1</v>
      </c>
    </row>
    <row r="93" spans="2:16">
      <c r="C93" t="s">
        <v>86</v>
      </c>
      <c r="D93" s="12">
        <v>1</v>
      </c>
      <c r="O93" t="s">
        <v>86</v>
      </c>
      <c r="P93" s="12">
        <v>1</v>
      </c>
    </row>
    <row r="94" spans="2:16">
      <c r="B94" t="s">
        <v>1201</v>
      </c>
      <c r="D94" s="12">
        <v>9</v>
      </c>
      <c r="N94" s="29" t="s">
        <v>1201</v>
      </c>
      <c r="O94" s="29"/>
      <c r="P94" s="31">
        <v>9</v>
      </c>
    </row>
    <row r="95" spans="2:16">
      <c r="C95" t="s">
        <v>86</v>
      </c>
      <c r="D95" s="12">
        <v>3</v>
      </c>
      <c r="O95" t="s">
        <v>86</v>
      </c>
      <c r="P95" s="12">
        <v>3</v>
      </c>
    </row>
    <row r="96" spans="2:16">
      <c r="C96" t="s">
        <v>170</v>
      </c>
      <c r="D96" s="12">
        <v>6</v>
      </c>
      <c r="O96" t="s">
        <v>170</v>
      </c>
      <c r="P96" s="12">
        <v>6</v>
      </c>
    </row>
    <row r="97" spans="1:16">
      <c r="B97" t="s">
        <v>319</v>
      </c>
      <c r="D97" s="12">
        <v>11</v>
      </c>
      <c r="N97" s="29" t="s">
        <v>319</v>
      </c>
      <c r="O97" s="29"/>
      <c r="P97" s="31">
        <v>11</v>
      </c>
    </row>
    <row r="98" spans="1:16">
      <c r="C98" t="s">
        <v>86</v>
      </c>
      <c r="D98" s="12">
        <v>2</v>
      </c>
      <c r="O98" t="s">
        <v>86</v>
      </c>
      <c r="P98" s="12">
        <v>2</v>
      </c>
    </row>
    <row r="99" spans="1:16">
      <c r="C99" t="s">
        <v>170</v>
      </c>
      <c r="D99" s="12">
        <v>9</v>
      </c>
      <c r="O99" t="s">
        <v>170</v>
      </c>
      <c r="P99" s="12">
        <v>9</v>
      </c>
    </row>
    <row r="100" spans="1:16">
      <c r="B100" t="s">
        <v>116</v>
      </c>
      <c r="D100" s="12">
        <v>20</v>
      </c>
      <c r="N100" s="29" t="s">
        <v>116</v>
      </c>
      <c r="O100" s="29"/>
      <c r="P100" s="31">
        <v>20</v>
      </c>
    </row>
    <row r="101" spans="1:16">
      <c r="C101" t="s">
        <v>170</v>
      </c>
      <c r="D101" s="12">
        <v>20</v>
      </c>
      <c r="O101" t="s">
        <v>170</v>
      </c>
      <c r="P101" s="12">
        <v>20</v>
      </c>
    </row>
    <row r="102" spans="1:16">
      <c r="B102" t="s">
        <v>445</v>
      </c>
      <c r="D102" s="12">
        <v>7</v>
      </c>
      <c r="N102" s="29" t="s">
        <v>445</v>
      </c>
      <c r="O102" s="29"/>
      <c r="P102" s="31">
        <v>7</v>
      </c>
    </row>
    <row r="103" spans="1:16">
      <c r="C103" t="s">
        <v>170</v>
      </c>
      <c r="D103" s="12">
        <v>7</v>
      </c>
      <c r="O103" t="s">
        <v>170</v>
      </c>
      <c r="P103" s="12">
        <v>7</v>
      </c>
    </row>
    <row r="104" spans="1:16">
      <c r="B104" t="s">
        <v>1228</v>
      </c>
      <c r="D104" s="12">
        <v>3</v>
      </c>
      <c r="N104" s="29" t="s">
        <v>1228</v>
      </c>
      <c r="O104" s="29"/>
      <c r="P104" s="31">
        <v>3</v>
      </c>
    </row>
    <row r="105" spans="1:16">
      <c r="C105" t="s">
        <v>86</v>
      </c>
      <c r="D105" s="12">
        <v>3</v>
      </c>
      <c r="O105" t="s">
        <v>86</v>
      </c>
      <c r="P105" s="12">
        <v>3</v>
      </c>
    </row>
    <row r="106" spans="1:16">
      <c r="B106" t="s">
        <v>1202</v>
      </c>
      <c r="D106" s="12">
        <v>3</v>
      </c>
      <c r="N106" s="29" t="s">
        <v>1202</v>
      </c>
      <c r="O106" s="29"/>
      <c r="P106" s="31">
        <v>3</v>
      </c>
    </row>
    <row r="107" spans="1:16">
      <c r="C107" t="s">
        <v>47</v>
      </c>
      <c r="D107" s="12">
        <v>2</v>
      </c>
      <c r="O107" t="s">
        <v>47</v>
      </c>
      <c r="P107" s="12">
        <v>2</v>
      </c>
    </row>
    <row r="108" spans="1:16">
      <c r="C108" t="s">
        <v>414</v>
      </c>
      <c r="D108" s="12">
        <v>1</v>
      </c>
      <c r="O108" t="s">
        <v>414</v>
      </c>
      <c r="P108" s="12">
        <v>1</v>
      </c>
    </row>
    <row r="109" spans="1:16">
      <c r="B109" t="s">
        <v>1218</v>
      </c>
      <c r="D109" s="12">
        <v>1</v>
      </c>
      <c r="N109" s="29" t="s">
        <v>1218</v>
      </c>
      <c r="O109" s="29"/>
      <c r="P109" s="31">
        <v>1</v>
      </c>
    </row>
    <row r="110" spans="1:16">
      <c r="C110" t="s">
        <v>367</v>
      </c>
      <c r="D110" s="12">
        <v>1</v>
      </c>
      <c r="O110" t="s">
        <v>367</v>
      </c>
      <c r="P110" s="12">
        <v>1</v>
      </c>
    </row>
    <row r="111" spans="1:16">
      <c r="A111" t="s">
        <v>45</v>
      </c>
      <c r="D111" s="12">
        <v>138</v>
      </c>
      <c r="M111" s="28" t="s">
        <v>45</v>
      </c>
      <c r="N111" s="28"/>
      <c r="O111" s="28"/>
      <c r="P111" s="30">
        <v>138</v>
      </c>
    </row>
    <row r="112" spans="1:16">
      <c r="B112" t="s">
        <v>45</v>
      </c>
      <c r="D112" s="12">
        <v>138</v>
      </c>
      <c r="N112" s="29" t="s">
        <v>45</v>
      </c>
      <c r="O112" s="29"/>
      <c r="P112" s="31">
        <v>138</v>
      </c>
    </row>
    <row r="113" spans="1:16">
      <c r="C113" t="s">
        <v>47</v>
      </c>
      <c r="D113" s="12">
        <v>35</v>
      </c>
      <c r="O113" t="s">
        <v>47</v>
      </c>
      <c r="P113" s="12">
        <v>35</v>
      </c>
    </row>
    <row r="114" spans="1:16">
      <c r="C114" t="s">
        <v>58</v>
      </c>
      <c r="D114" s="12">
        <v>6</v>
      </c>
      <c r="O114" t="s">
        <v>58</v>
      </c>
      <c r="P114" s="12">
        <v>6</v>
      </c>
    </row>
    <row r="115" spans="1:16">
      <c r="C115" t="s">
        <v>50</v>
      </c>
      <c r="D115" s="12">
        <v>97</v>
      </c>
      <c r="O115" t="s">
        <v>50</v>
      </c>
      <c r="P115" s="12">
        <v>97</v>
      </c>
    </row>
    <row r="116" spans="1:16">
      <c r="A116" t="s">
        <v>295</v>
      </c>
      <c r="D116" s="12">
        <v>124</v>
      </c>
      <c r="M116" s="28" t="s">
        <v>295</v>
      </c>
      <c r="N116" s="28"/>
      <c r="O116" s="28"/>
      <c r="P116" s="30">
        <v>124</v>
      </c>
    </row>
    <row r="117" spans="1:16">
      <c r="B117" t="s">
        <v>295</v>
      </c>
      <c r="D117" s="12">
        <v>124</v>
      </c>
      <c r="N117" s="29" t="s">
        <v>295</v>
      </c>
      <c r="O117" s="29"/>
      <c r="P117" s="31">
        <v>124</v>
      </c>
    </row>
    <row r="118" spans="1:16">
      <c r="C118" t="s">
        <v>99</v>
      </c>
      <c r="D118" s="12">
        <v>91</v>
      </c>
      <c r="O118" t="s">
        <v>99</v>
      </c>
      <c r="P118" s="12">
        <v>91</v>
      </c>
    </row>
    <row r="119" spans="1:16">
      <c r="C119" t="s">
        <v>240</v>
      </c>
      <c r="D119" s="12">
        <v>21</v>
      </c>
      <c r="O119" t="s">
        <v>240</v>
      </c>
      <c r="P119" s="12">
        <v>21</v>
      </c>
    </row>
    <row r="120" spans="1:16">
      <c r="C120" t="s">
        <v>206</v>
      </c>
      <c r="D120" s="12">
        <v>12</v>
      </c>
      <c r="O120" t="s">
        <v>206</v>
      </c>
      <c r="P120" s="12">
        <v>12</v>
      </c>
    </row>
    <row r="121" spans="1:16">
      <c r="A121" t="s">
        <v>465</v>
      </c>
      <c r="D121" s="12">
        <v>114</v>
      </c>
      <c r="M121" s="28" t="s">
        <v>465</v>
      </c>
      <c r="N121" s="28"/>
      <c r="O121" s="28"/>
      <c r="P121" s="30">
        <v>114</v>
      </c>
    </row>
    <row r="122" spans="1:16">
      <c r="B122" t="s">
        <v>1205</v>
      </c>
      <c r="D122" s="12">
        <v>114</v>
      </c>
      <c r="N122" s="29" t="s">
        <v>1205</v>
      </c>
      <c r="O122" s="29"/>
      <c r="P122" s="31">
        <v>114</v>
      </c>
    </row>
    <row r="123" spans="1:16">
      <c r="C123" t="s">
        <v>211</v>
      </c>
      <c r="D123" s="12">
        <v>114</v>
      </c>
      <c r="O123" t="s">
        <v>211</v>
      </c>
      <c r="P123" s="12">
        <v>114</v>
      </c>
    </row>
    <row r="124" spans="1:16">
      <c r="A124" t="s">
        <v>364</v>
      </c>
      <c r="D124" s="12">
        <v>111</v>
      </c>
      <c r="M124" s="28" t="s">
        <v>364</v>
      </c>
      <c r="N124" s="28"/>
      <c r="O124" s="28"/>
      <c r="P124" s="30">
        <v>111</v>
      </c>
    </row>
    <row r="125" spans="1:16">
      <c r="B125" t="s">
        <v>1249</v>
      </c>
      <c r="D125" s="12">
        <v>1</v>
      </c>
      <c r="N125" s="29" t="s">
        <v>1249</v>
      </c>
      <c r="O125" s="29"/>
      <c r="P125" s="31">
        <v>1</v>
      </c>
    </row>
    <row r="126" spans="1:16">
      <c r="C126" t="s">
        <v>74</v>
      </c>
      <c r="D126" s="12">
        <v>1</v>
      </c>
      <c r="O126" t="s">
        <v>74</v>
      </c>
      <c r="P126" s="12">
        <v>1</v>
      </c>
    </row>
    <row r="127" spans="1:16">
      <c r="B127" t="s">
        <v>1244</v>
      </c>
      <c r="D127" s="12">
        <v>22</v>
      </c>
      <c r="N127" s="29" t="s">
        <v>1244</v>
      </c>
      <c r="O127" s="29"/>
      <c r="P127" s="31">
        <v>22</v>
      </c>
    </row>
    <row r="128" spans="1:16">
      <c r="C128" t="s">
        <v>313</v>
      </c>
      <c r="D128" s="12">
        <v>11</v>
      </c>
      <c r="O128" t="s">
        <v>313</v>
      </c>
      <c r="P128" s="12">
        <v>11</v>
      </c>
    </row>
    <row r="129" spans="1:16">
      <c r="C129" t="s">
        <v>170</v>
      </c>
      <c r="D129" s="12">
        <v>11</v>
      </c>
      <c r="O129" t="s">
        <v>170</v>
      </c>
      <c r="P129" s="12">
        <v>11</v>
      </c>
    </row>
    <row r="130" spans="1:16">
      <c r="B130" t="s">
        <v>1248</v>
      </c>
      <c r="D130" s="12">
        <v>9</v>
      </c>
      <c r="N130" s="29" t="s">
        <v>1248</v>
      </c>
      <c r="O130" s="29"/>
      <c r="P130" s="31">
        <v>9</v>
      </c>
    </row>
    <row r="131" spans="1:16">
      <c r="C131" t="s">
        <v>367</v>
      </c>
      <c r="D131" s="12">
        <v>1</v>
      </c>
      <c r="O131" t="s">
        <v>367</v>
      </c>
      <c r="P131" s="12">
        <v>1</v>
      </c>
    </row>
    <row r="132" spans="1:16">
      <c r="C132" t="s">
        <v>313</v>
      </c>
      <c r="D132" s="12">
        <v>7</v>
      </c>
      <c r="O132" t="s">
        <v>313</v>
      </c>
      <c r="P132" s="12">
        <v>7</v>
      </c>
    </row>
    <row r="133" spans="1:16">
      <c r="C133" t="s">
        <v>191</v>
      </c>
      <c r="D133" s="12">
        <v>1</v>
      </c>
      <c r="O133" t="s">
        <v>191</v>
      </c>
      <c r="P133" s="12">
        <v>1</v>
      </c>
    </row>
    <row r="134" spans="1:16">
      <c r="B134" t="s">
        <v>1234</v>
      </c>
      <c r="D134" s="12">
        <v>23</v>
      </c>
      <c r="N134" s="29" t="s">
        <v>1234</v>
      </c>
      <c r="O134" s="29"/>
      <c r="P134" s="31">
        <v>23</v>
      </c>
    </row>
    <row r="135" spans="1:16">
      <c r="C135" t="s">
        <v>74</v>
      </c>
      <c r="D135" s="12">
        <v>23</v>
      </c>
      <c r="O135" t="s">
        <v>74</v>
      </c>
      <c r="P135" s="12">
        <v>23</v>
      </c>
    </row>
    <row r="136" spans="1:16">
      <c r="B136" t="s">
        <v>1150</v>
      </c>
      <c r="D136" s="12">
        <v>56</v>
      </c>
      <c r="N136" s="29" t="s">
        <v>1150</v>
      </c>
      <c r="O136" s="29"/>
      <c r="P136" s="31">
        <v>56</v>
      </c>
    </row>
    <row r="137" spans="1:16">
      <c r="C137" t="s">
        <v>74</v>
      </c>
      <c r="D137" s="12">
        <v>24</v>
      </c>
      <c r="O137" t="s">
        <v>74</v>
      </c>
      <c r="P137" s="12">
        <v>24</v>
      </c>
    </row>
    <row r="138" spans="1:16">
      <c r="C138" t="s">
        <v>313</v>
      </c>
      <c r="D138" s="12">
        <v>8</v>
      </c>
      <c r="O138" t="s">
        <v>313</v>
      </c>
      <c r="P138" s="12">
        <v>8</v>
      </c>
    </row>
    <row r="139" spans="1:16">
      <c r="C139" t="s">
        <v>629</v>
      </c>
      <c r="D139" s="12">
        <v>2</v>
      </c>
      <c r="O139" t="s">
        <v>629</v>
      </c>
      <c r="P139" s="12">
        <v>2</v>
      </c>
    </row>
    <row r="140" spans="1:16">
      <c r="C140" t="s">
        <v>82</v>
      </c>
      <c r="D140" s="12">
        <v>8</v>
      </c>
      <c r="O140" t="s">
        <v>82</v>
      </c>
      <c r="P140" s="12">
        <v>8</v>
      </c>
    </row>
    <row r="141" spans="1:16">
      <c r="C141" t="s">
        <v>170</v>
      </c>
      <c r="D141" s="12">
        <v>14</v>
      </c>
      <c r="O141" t="s">
        <v>170</v>
      </c>
      <c r="P141" s="12">
        <v>14</v>
      </c>
    </row>
    <row r="142" spans="1:16">
      <c r="A142" t="s">
        <v>107</v>
      </c>
      <c r="D142" s="12">
        <v>108</v>
      </c>
      <c r="M142" s="28" t="s">
        <v>107</v>
      </c>
      <c r="N142" s="28"/>
      <c r="O142" s="28"/>
      <c r="P142" s="30">
        <v>108</v>
      </c>
    </row>
    <row r="143" spans="1:16">
      <c r="B143" t="s">
        <v>1194</v>
      </c>
      <c r="D143" s="12">
        <v>14</v>
      </c>
      <c r="N143" s="29" t="s">
        <v>1194</v>
      </c>
      <c r="O143" s="29"/>
      <c r="P143" s="31">
        <v>14</v>
      </c>
    </row>
    <row r="144" spans="1:16">
      <c r="C144" t="s">
        <v>749</v>
      </c>
      <c r="D144" s="12">
        <v>2</v>
      </c>
      <c r="O144" t="s">
        <v>749</v>
      </c>
      <c r="P144" s="12">
        <v>2</v>
      </c>
    </row>
    <row r="145" spans="1:16">
      <c r="C145" t="s">
        <v>1000</v>
      </c>
      <c r="D145" s="12">
        <v>2</v>
      </c>
      <c r="O145" t="s">
        <v>1000</v>
      </c>
      <c r="P145" s="12">
        <v>2</v>
      </c>
    </row>
    <row r="146" spans="1:16">
      <c r="C146" t="s">
        <v>524</v>
      </c>
      <c r="D146" s="12">
        <v>6</v>
      </c>
      <c r="O146" t="s">
        <v>524</v>
      </c>
      <c r="P146" s="12">
        <v>6</v>
      </c>
    </row>
    <row r="147" spans="1:16">
      <c r="C147" t="s">
        <v>113</v>
      </c>
      <c r="D147" s="12">
        <v>4</v>
      </c>
      <c r="O147" t="s">
        <v>113</v>
      </c>
      <c r="P147" s="12">
        <v>4</v>
      </c>
    </row>
    <row r="148" spans="1:16">
      <c r="B148" t="s">
        <v>1193</v>
      </c>
      <c r="D148" s="12">
        <v>94</v>
      </c>
      <c r="N148" s="29" t="s">
        <v>1193</v>
      </c>
      <c r="O148" s="29"/>
      <c r="P148" s="31">
        <v>94</v>
      </c>
    </row>
    <row r="149" spans="1:16">
      <c r="C149" t="s">
        <v>99</v>
      </c>
      <c r="D149" s="12">
        <v>83</v>
      </c>
      <c r="O149" t="s">
        <v>99</v>
      </c>
      <c r="P149" s="12">
        <v>83</v>
      </c>
    </row>
    <row r="150" spans="1:16">
      <c r="C150" t="s">
        <v>240</v>
      </c>
      <c r="D150" s="12">
        <v>11</v>
      </c>
      <c r="O150" t="s">
        <v>240</v>
      </c>
      <c r="P150" s="12">
        <v>11</v>
      </c>
    </row>
    <row r="151" spans="1:16">
      <c r="A151" t="s">
        <v>153</v>
      </c>
      <c r="D151" s="12">
        <v>99</v>
      </c>
      <c r="M151" s="28" t="s">
        <v>153</v>
      </c>
      <c r="N151" s="28"/>
      <c r="O151" s="28"/>
      <c r="P151" s="30">
        <v>99</v>
      </c>
    </row>
    <row r="152" spans="1:16">
      <c r="B152" t="s">
        <v>1150</v>
      </c>
      <c r="D152" s="12">
        <v>99</v>
      </c>
      <c r="N152" s="29" t="s">
        <v>1150</v>
      </c>
      <c r="O152" s="29"/>
      <c r="P152" s="31">
        <v>99</v>
      </c>
    </row>
    <row r="153" spans="1:16">
      <c r="C153" t="s">
        <v>155</v>
      </c>
      <c r="D153" s="12">
        <v>21</v>
      </c>
      <c r="O153" t="s">
        <v>155</v>
      </c>
      <c r="P153" s="12">
        <v>21</v>
      </c>
    </row>
    <row r="154" spans="1:16">
      <c r="C154" t="s">
        <v>710</v>
      </c>
      <c r="D154" s="12">
        <v>63</v>
      </c>
      <c r="O154" t="s">
        <v>710</v>
      </c>
      <c r="P154" s="12">
        <v>63</v>
      </c>
    </row>
    <row r="155" spans="1:16">
      <c r="C155" t="s">
        <v>132</v>
      </c>
      <c r="D155" s="12">
        <v>15</v>
      </c>
      <c r="O155" t="s">
        <v>132</v>
      </c>
      <c r="P155" s="12">
        <v>15</v>
      </c>
    </row>
    <row r="156" spans="1:16">
      <c r="A156" t="s">
        <v>428</v>
      </c>
      <c r="D156" s="12">
        <v>80</v>
      </c>
      <c r="M156" s="28" t="s">
        <v>428</v>
      </c>
      <c r="N156" s="28"/>
      <c r="O156" s="28"/>
      <c r="P156" s="30">
        <v>80</v>
      </c>
    </row>
    <row r="157" spans="1:16">
      <c r="B157" t="s">
        <v>1167</v>
      </c>
      <c r="D157" s="12">
        <v>6</v>
      </c>
      <c r="N157" s="29" t="s">
        <v>1167</v>
      </c>
      <c r="O157" s="29"/>
      <c r="P157" s="31">
        <v>6</v>
      </c>
    </row>
    <row r="158" spans="1:16">
      <c r="C158" t="s">
        <v>888</v>
      </c>
      <c r="D158" s="12">
        <v>3</v>
      </c>
      <c r="O158" t="s">
        <v>888</v>
      </c>
      <c r="P158" s="12">
        <v>3</v>
      </c>
    </row>
    <row r="159" spans="1:16">
      <c r="C159" t="s">
        <v>796</v>
      </c>
      <c r="D159" s="12">
        <v>3</v>
      </c>
      <c r="O159" t="s">
        <v>796</v>
      </c>
      <c r="P159" s="12">
        <v>3</v>
      </c>
    </row>
    <row r="160" spans="1:16">
      <c r="B160" t="s">
        <v>1203</v>
      </c>
      <c r="D160" s="12">
        <v>8</v>
      </c>
      <c r="N160" s="29" t="s">
        <v>1203</v>
      </c>
      <c r="O160" s="29"/>
      <c r="P160" s="31">
        <v>8</v>
      </c>
    </row>
    <row r="161" spans="2:16">
      <c r="C161" t="s">
        <v>170</v>
      </c>
      <c r="D161" s="12">
        <v>8</v>
      </c>
      <c r="O161" t="s">
        <v>170</v>
      </c>
      <c r="P161" s="12">
        <v>8</v>
      </c>
    </row>
    <row r="162" spans="2:16">
      <c r="B162" t="s">
        <v>1151</v>
      </c>
      <c r="D162" s="12">
        <v>1</v>
      </c>
      <c r="N162" s="29" t="s">
        <v>1151</v>
      </c>
      <c r="O162" s="29"/>
      <c r="P162" s="31">
        <v>1</v>
      </c>
    </row>
    <row r="163" spans="2:16">
      <c r="C163" t="s">
        <v>132</v>
      </c>
      <c r="D163" s="12">
        <v>1</v>
      </c>
      <c r="O163" t="s">
        <v>132</v>
      </c>
      <c r="P163" s="12">
        <v>1</v>
      </c>
    </row>
    <row r="164" spans="2:16">
      <c r="B164" t="s">
        <v>1225</v>
      </c>
      <c r="D164" s="12">
        <v>13</v>
      </c>
      <c r="N164" s="29" t="s">
        <v>1225</v>
      </c>
      <c r="O164" s="29"/>
      <c r="P164" s="31">
        <v>13</v>
      </c>
    </row>
    <row r="165" spans="2:16">
      <c r="C165" t="s">
        <v>215</v>
      </c>
      <c r="D165" s="12">
        <v>4</v>
      </c>
      <c r="O165" t="s">
        <v>215</v>
      </c>
      <c r="P165" s="12">
        <v>4</v>
      </c>
    </row>
    <row r="166" spans="2:16">
      <c r="C166" t="s">
        <v>74</v>
      </c>
      <c r="D166" s="12">
        <v>6</v>
      </c>
      <c r="O166" t="s">
        <v>74</v>
      </c>
      <c r="P166" s="12">
        <v>6</v>
      </c>
    </row>
    <row r="167" spans="2:16">
      <c r="C167" t="s">
        <v>132</v>
      </c>
      <c r="D167" s="12">
        <v>3</v>
      </c>
      <c r="O167" t="s">
        <v>132</v>
      </c>
      <c r="P167" s="12">
        <v>3</v>
      </c>
    </row>
    <row r="168" spans="2:16">
      <c r="B168" t="s">
        <v>1208</v>
      </c>
      <c r="D168" s="12">
        <v>1</v>
      </c>
      <c r="N168" s="29" t="s">
        <v>1208</v>
      </c>
      <c r="O168" s="29"/>
      <c r="P168" s="31">
        <v>1</v>
      </c>
    </row>
    <row r="169" spans="2:16">
      <c r="C169" t="s">
        <v>86</v>
      </c>
      <c r="D169" s="12">
        <v>1</v>
      </c>
      <c r="O169" t="s">
        <v>86</v>
      </c>
      <c r="P169" s="12">
        <v>1</v>
      </c>
    </row>
    <row r="170" spans="2:16">
      <c r="B170" t="s">
        <v>1201</v>
      </c>
      <c r="D170" s="12">
        <v>13</v>
      </c>
      <c r="N170" s="29" t="s">
        <v>1201</v>
      </c>
      <c r="O170" s="29"/>
      <c r="P170" s="31">
        <v>13</v>
      </c>
    </row>
    <row r="171" spans="2:16">
      <c r="C171" t="s">
        <v>378</v>
      </c>
      <c r="D171" s="12">
        <v>1</v>
      </c>
      <c r="O171" t="s">
        <v>378</v>
      </c>
      <c r="P171" s="12">
        <v>1</v>
      </c>
    </row>
    <row r="172" spans="2:16">
      <c r="C172" t="s">
        <v>382</v>
      </c>
      <c r="D172" s="12">
        <v>2</v>
      </c>
      <c r="O172" t="s">
        <v>382</v>
      </c>
      <c r="P172" s="12">
        <v>2</v>
      </c>
    </row>
    <row r="173" spans="2:16">
      <c r="C173" t="s">
        <v>323</v>
      </c>
      <c r="D173" s="12">
        <v>8</v>
      </c>
      <c r="O173" t="s">
        <v>323</v>
      </c>
      <c r="P173" s="12">
        <v>8</v>
      </c>
    </row>
    <row r="174" spans="2:16">
      <c r="C174" t="s">
        <v>170</v>
      </c>
      <c r="D174" s="12">
        <v>2</v>
      </c>
      <c r="O174" t="s">
        <v>170</v>
      </c>
      <c r="P174" s="12">
        <v>2</v>
      </c>
    </row>
    <row r="175" spans="2:16">
      <c r="B175" t="s">
        <v>1189</v>
      </c>
      <c r="D175" s="12">
        <v>11</v>
      </c>
      <c r="N175" s="29" t="s">
        <v>1189</v>
      </c>
      <c r="O175" s="29"/>
      <c r="P175" s="31">
        <v>11</v>
      </c>
    </row>
    <row r="176" spans="2:16">
      <c r="C176" t="s">
        <v>74</v>
      </c>
      <c r="D176" s="12">
        <v>5</v>
      </c>
      <c r="O176" t="s">
        <v>74</v>
      </c>
      <c r="P176" s="12">
        <v>5</v>
      </c>
    </row>
    <row r="177" spans="1:16">
      <c r="C177" t="s">
        <v>82</v>
      </c>
      <c r="D177" s="12">
        <v>4</v>
      </c>
      <c r="O177" t="s">
        <v>82</v>
      </c>
      <c r="P177" s="12">
        <v>4</v>
      </c>
    </row>
    <row r="178" spans="1:16">
      <c r="C178" t="s">
        <v>660</v>
      </c>
      <c r="D178" s="12">
        <v>2</v>
      </c>
      <c r="O178" t="s">
        <v>660</v>
      </c>
      <c r="P178" s="12">
        <v>2</v>
      </c>
    </row>
    <row r="179" spans="1:16">
      <c r="B179" t="s">
        <v>1247</v>
      </c>
      <c r="D179" s="12">
        <v>1</v>
      </c>
      <c r="N179" s="29" t="s">
        <v>1247</v>
      </c>
      <c r="O179" s="29"/>
      <c r="P179" s="31">
        <v>1</v>
      </c>
    </row>
    <row r="180" spans="1:16">
      <c r="C180" t="s">
        <v>74</v>
      </c>
      <c r="D180" s="12">
        <v>1</v>
      </c>
      <c r="O180" t="s">
        <v>74</v>
      </c>
      <c r="P180" s="12">
        <v>1</v>
      </c>
    </row>
    <row r="181" spans="1:16">
      <c r="B181" t="s">
        <v>319</v>
      </c>
      <c r="D181" s="12">
        <v>8</v>
      </c>
      <c r="N181" s="29" t="s">
        <v>319</v>
      </c>
      <c r="O181" s="29"/>
      <c r="P181" s="31">
        <v>8</v>
      </c>
    </row>
    <row r="182" spans="1:16">
      <c r="C182" t="s">
        <v>170</v>
      </c>
      <c r="D182" s="12">
        <v>8</v>
      </c>
      <c r="O182" t="s">
        <v>170</v>
      </c>
      <c r="P182" s="12">
        <v>8</v>
      </c>
    </row>
    <row r="183" spans="1:16">
      <c r="B183" t="s">
        <v>116</v>
      </c>
      <c r="D183" s="12">
        <v>13</v>
      </c>
      <c r="N183" s="29" t="s">
        <v>116</v>
      </c>
      <c r="O183" s="29"/>
      <c r="P183" s="31">
        <v>13</v>
      </c>
    </row>
    <row r="184" spans="1:16">
      <c r="C184" t="s">
        <v>118</v>
      </c>
      <c r="D184" s="12">
        <v>4</v>
      </c>
      <c r="O184" t="s">
        <v>118</v>
      </c>
      <c r="P184" s="12">
        <v>4</v>
      </c>
    </row>
    <row r="185" spans="1:16">
      <c r="C185" t="s">
        <v>215</v>
      </c>
      <c r="D185" s="12">
        <v>4</v>
      </c>
      <c r="O185" t="s">
        <v>215</v>
      </c>
      <c r="P185" s="12">
        <v>4</v>
      </c>
    </row>
    <row r="186" spans="1:16">
      <c r="C186" t="s">
        <v>540</v>
      </c>
      <c r="D186" s="12">
        <v>5</v>
      </c>
      <c r="O186" t="s">
        <v>540</v>
      </c>
      <c r="P186" s="12">
        <v>5</v>
      </c>
    </row>
    <row r="187" spans="1:16">
      <c r="B187" t="s">
        <v>1233</v>
      </c>
      <c r="D187" s="12">
        <v>5</v>
      </c>
      <c r="N187" s="29" t="s">
        <v>1233</v>
      </c>
      <c r="O187" s="29"/>
      <c r="P187" s="31">
        <v>5</v>
      </c>
    </row>
    <row r="188" spans="1:16">
      <c r="C188" t="s">
        <v>323</v>
      </c>
      <c r="D188" s="12">
        <v>5</v>
      </c>
      <c r="O188" t="s">
        <v>323</v>
      </c>
      <c r="P188" s="12">
        <v>5</v>
      </c>
    </row>
    <row r="189" spans="1:16">
      <c r="A189" t="s">
        <v>204</v>
      </c>
      <c r="D189" s="12">
        <v>46</v>
      </c>
      <c r="M189" s="28" t="s">
        <v>204</v>
      </c>
      <c r="N189" s="28"/>
      <c r="O189" s="28"/>
      <c r="P189" s="30">
        <v>46</v>
      </c>
    </row>
    <row r="190" spans="1:16">
      <c r="B190" t="s">
        <v>204</v>
      </c>
      <c r="D190" s="12">
        <v>46</v>
      </c>
      <c r="N190" s="29" t="s">
        <v>204</v>
      </c>
      <c r="O190" s="29"/>
      <c r="P190" s="31">
        <v>46</v>
      </c>
    </row>
    <row r="191" spans="1:16">
      <c r="C191" t="s">
        <v>206</v>
      </c>
      <c r="D191" s="12">
        <v>28</v>
      </c>
      <c r="O191" t="s">
        <v>206</v>
      </c>
      <c r="P191" s="12">
        <v>28</v>
      </c>
    </row>
    <row r="192" spans="1:16">
      <c r="C192" t="s">
        <v>211</v>
      </c>
      <c r="D192" s="12">
        <v>10</v>
      </c>
      <c r="O192" t="s">
        <v>211</v>
      </c>
      <c r="P192" s="12">
        <v>10</v>
      </c>
    </row>
    <row r="193" spans="1:16">
      <c r="C193" t="s">
        <v>209</v>
      </c>
      <c r="D193" s="12">
        <v>8</v>
      </c>
      <c r="O193" t="s">
        <v>209</v>
      </c>
      <c r="P193" s="12">
        <v>8</v>
      </c>
    </row>
    <row r="194" spans="1:16">
      <c r="A194" t="s">
        <v>449</v>
      </c>
      <c r="D194" s="12">
        <v>46</v>
      </c>
      <c r="M194" s="28" t="s">
        <v>449</v>
      </c>
      <c r="N194" s="28"/>
      <c r="O194" s="28"/>
      <c r="P194" s="30">
        <v>46</v>
      </c>
    </row>
    <row r="195" spans="1:16">
      <c r="B195" t="s">
        <v>1215</v>
      </c>
      <c r="D195" s="12">
        <v>10</v>
      </c>
      <c r="N195" s="29" t="s">
        <v>1215</v>
      </c>
      <c r="O195" s="29"/>
      <c r="P195" s="31">
        <v>10</v>
      </c>
    </row>
    <row r="196" spans="1:16">
      <c r="C196" t="s">
        <v>170</v>
      </c>
      <c r="D196" s="12">
        <v>10</v>
      </c>
      <c r="O196" t="s">
        <v>170</v>
      </c>
      <c r="P196" s="12">
        <v>10</v>
      </c>
    </row>
    <row r="197" spans="1:16">
      <c r="B197" t="s">
        <v>464</v>
      </c>
      <c r="D197" s="12">
        <v>7</v>
      </c>
      <c r="N197" s="29" t="s">
        <v>464</v>
      </c>
      <c r="O197" s="29"/>
      <c r="P197" s="31">
        <v>7</v>
      </c>
    </row>
    <row r="198" spans="1:16">
      <c r="C198" t="s">
        <v>132</v>
      </c>
      <c r="D198" s="12">
        <v>7</v>
      </c>
      <c r="O198" t="s">
        <v>132</v>
      </c>
      <c r="P198" s="12">
        <v>7</v>
      </c>
    </row>
    <row r="199" spans="1:16">
      <c r="B199" t="s">
        <v>1214</v>
      </c>
      <c r="D199" s="12">
        <v>1</v>
      </c>
      <c r="N199" s="29" t="s">
        <v>1214</v>
      </c>
      <c r="O199" s="29"/>
      <c r="P199" s="31">
        <v>1</v>
      </c>
    </row>
    <row r="200" spans="1:16">
      <c r="C200" t="s">
        <v>132</v>
      </c>
      <c r="D200" s="12">
        <v>1</v>
      </c>
      <c r="O200" t="s">
        <v>132</v>
      </c>
      <c r="P200" s="12">
        <v>1</v>
      </c>
    </row>
    <row r="201" spans="1:16">
      <c r="B201" t="s">
        <v>1204</v>
      </c>
      <c r="D201" s="12">
        <v>13</v>
      </c>
      <c r="N201" s="29" t="s">
        <v>1204</v>
      </c>
      <c r="O201" s="29"/>
      <c r="P201" s="31">
        <v>13</v>
      </c>
    </row>
    <row r="202" spans="1:16">
      <c r="C202" t="s">
        <v>90</v>
      </c>
      <c r="D202" s="12">
        <v>3</v>
      </c>
      <c r="O202" t="s">
        <v>90</v>
      </c>
      <c r="P202" s="12">
        <v>3</v>
      </c>
    </row>
    <row r="203" spans="1:16">
      <c r="C203" t="s">
        <v>132</v>
      </c>
      <c r="D203" s="12">
        <v>6</v>
      </c>
      <c r="O203" t="s">
        <v>132</v>
      </c>
      <c r="P203" s="12">
        <v>6</v>
      </c>
    </row>
    <row r="204" spans="1:16">
      <c r="C204" t="s">
        <v>82</v>
      </c>
      <c r="D204" s="12">
        <v>4</v>
      </c>
      <c r="O204" t="s">
        <v>82</v>
      </c>
      <c r="P204" s="12">
        <v>4</v>
      </c>
    </row>
    <row r="205" spans="1:16">
      <c r="B205" t="s">
        <v>1216</v>
      </c>
      <c r="D205" s="12">
        <v>15</v>
      </c>
      <c r="N205" s="29" t="s">
        <v>1216</v>
      </c>
      <c r="O205" s="29"/>
      <c r="P205" s="31">
        <v>15</v>
      </c>
    </row>
    <row r="206" spans="1:16">
      <c r="C206" t="s">
        <v>90</v>
      </c>
      <c r="D206" s="12">
        <v>10</v>
      </c>
      <c r="O206" t="s">
        <v>90</v>
      </c>
      <c r="P206" s="12">
        <v>10</v>
      </c>
    </row>
    <row r="207" spans="1:16">
      <c r="C207" t="s">
        <v>132</v>
      </c>
      <c r="D207" s="12">
        <v>5</v>
      </c>
      <c r="O207" t="s">
        <v>132</v>
      </c>
      <c r="P207" s="12">
        <v>5</v>
      </c>
    </row>
    <row r="208" spans="1:16">
      <c r="A208" t="s">
        <v>166</v>
      </c>
      <c r="D208" s="12">
        <v>45</v>
      </c>
      <c r="M208" s="28" t="s">
        <v>166</v>
      </c>
      <c r="N208" s="28"/>
      <c r="O208" s="28"/>
      <c r="P208" s="30">
        <v>45</v>
      </c>
    </row>
    <row r="209" spans="2:16">
      <c r="B209" t="s">
        <v>1174</v>
      </c>
      <c r="D209" s="12">
        <v>6</v>
      </c>
      <c r="N209" s="29" t="s">
        <v>1174</v>
      </c>
      <c r="O209" s="29"/>
      <c r="P209" s="31">
        <v>6</v>
      </c>
    </row>
    <row r="210" spans="2:16">
      <c r="C210" t="s">
        <v>362</v>
      </c>
      <c r="D210" s="12">
        <v>5</v>
      </c>
      <c r="O210" t="s">
        <v>362</v>
      </c>
      <c r="P210" s="12">
        <v>5</v>
      </c>
    </row>
    <row r="211" spans="2:16">
      <c r="C211" t="s">
        <v>58</v>
      </c>
      <c r="D211" s="12">
        <v>1</v>
      </c>
      <c r="O211" t="s">
        <v>58</v>
      </c>
      <c r="P211" s="12">
        <v>1</v>
      </c>
    </row>
    <row r="212" spans="2:16">
      <c r="B212" t="s">
        <v>1148</v>
      </c>
      <c r="D212" s="12">
        <v>2</v>
      </c>
      <c r="N212" s="29" t="s">
        <v>1148</v>
      </c>
      <c r="O212" s="29"/>
      <c r="P212" s="31">
        <v>2</v>
      </c>
    </row>
    <row r="213" spans="2:16">
      <c r="C213" t="s">
        <v>132</v>
      </c>
      <c r="D213" s="12">
        <v>2</v>
      </c>
      <c r="O213" t="s">
        <v>132</v>
      </c>
      <c r="P213" s="12">
        <v>2</v>
      </c>
    </row>
    <row r="214" spans="2:16">
      <c r="B214" t="s">
        <v>347</v>
      </c>
      <c r="D214" s="12">
        <v>4</v>
      </c>
      <c r="N214" s="29" t="s">
        <v>347</v>
      </c>
      <c r="O214" s="29"/>
      <c r="P214" s="31">
        <v>4</v>
      </c>
    </row>
    <row r="215" spans="2:16">
      <c r="C215" t="s">
        <v>90</v>
      </c>
      <c r="D215" s="12">
        <v>2</v>
      </c>
      <c r="O215" t="s">
        <v>90</v>
      </c>
      <c r="P215" s="12">
        <v>2</v>
      </c>
    </row>
    <row r="216" spans="2:16">
      <c r="C216" t="s">
        <v>170</v>
      </c>
      <c r="D216" s="12">
        <v>2</v>
      </c>
      <c r="O216" t="s">
        <v>170</v>
      </c>
      <c r="P216" s="12">
        <v>2</v>
      </c>
    </row>
    <row r="217" spans="2:16">
      <c r="B217" t="s">
        <v>1198</v>
      </c>
      <c r="D217" s="12">
        <v>2</v>
      </c>
      <c r="N217" s="29" t="s">
        <v>1198</v>
      </c>
      <c r="O217" s="29"/>
      <c r="P217" s="31">
        <v>2</v>
      </c>
    </row>
    <row r="218" spans="2:16">
      <c r="C218" t="s">
        <v>155</v>
      </c>
      <c r="D218" s="12">
        <v>2</v>
      </c>
      <c r="O218" t="s">
        <v>155</v>
      </c>
      <c r="P218" s="12">
        <v>2</v>
      </c>
    </row>
    <row r="219" spans="2:16">
      <c r="B219" t="s">
        <v>1219</v>
      </c>
      <c r="D219" s="12">
        <v>2</v>
      </c>
      <c r="N219" s="29" t="s">
        <v>1219</v>
      </c>
      <c r="O219" s="29"/>
      <c r="P219" s="31">
        <v>2</v>
      </c>
    </row>
    <row r="220" spans="2:16">
      <c r="C220" t="s">
        <v>191</v>
      </c>
      <c r="D220" s="12">
        <v>2</v>
      </c>
      <c r="O220" t="s">
        <v>191</v>
      </c>
      <c r="P220" s="12">
        <v>2</v>
      </c>
    </row>
    <row r="221" spans="2:16">
      <c r="B221" t="s">
        <v>1164</v>
      </c>
      <c r="D221" s="12">
        <v>2</v>
      </c>
      <c r="N221" s="29" t="s">
        <v>1164</v>
      </c>
      <c r="O221" s="29"/>
      <c r="P221" s="31">
        <v>2</v>
      </c>
    </row>
    <row r="222" spans="2:16">
      <c r="C222" t="s">
        <v>132</v>
      </c>
      <c r="D222" s="12">
        <v>2</v>
      </c>
      <c r="O222" t="s">
        <v>132</v>
      </c>
      <c r="P222" s="12">
        <v>2</v>
      </c>
    </row>
    <row r="223" spans="2:16">
      <c r="B223" t="s">
        <v>1189</v>
      </c>
      <c r="D223" s="12">
        <v>1</v>
      </c>
      <c r="N223" s="29" t="s">
        <v>1189</v>
      </c>
      <c r="O223" s="29"/>
      <c r="P223" s="31">
        <v>1</v>
      </c>
    </row>
    <row r="224" spans="2:16">
      <c r="C224" t="s">
        <v>170</v>
      </c>
      <c r="D224" s="12">
        <v>1</v>
      </c>
      <c r="O224" t="s">
        <v>170</v>
      </c>
      <c r="P224" s="12">
        <v>1</v>
      </c>
    </row>
    <row r="225" spans="1:16">
      <c r="B225" t="s">
        <v>1169</v>
      </c>
      <c r="D225" s="12">
        <v>9</v>
      </c>
      <c r="N225" s="29" t="s">
        <v>1169</v>
      </c>
      <c r="O225" s="29"/>
      <c r="P225" s="31">
        <v>9</v>
      </c>
    </row>
    <row r="226" spans="1:16">
      <c r="C226" t="s">
        <v>178</v>
      </c>
      <c r="D226" s="12">
        <v>2</v>
      </c>
      <c r="O226" t="s">
        <v>178</v>
      </c>
      <c r="P226" s="12">
        <v>2</v>
      </c>
    </row>
    <row r="227" spans="1:16">
      <c r="C227" t="s">
        <v>170</v>
      </c>
      <c r="D227" s="12">
        <v>6</v>
      </c>
      <c r="O227" t="s">
        <v>170</v>
      </c>
      <c r="P227" s="12">
        <v>6</v>
      </c>
    </row>
    <row r="228" spans="1:16">
      <c r="C228" t="s">
        <v>182</v>
      </c>
      <c r="D228" s="12">
        <v>1</v>
      </c>
      <c r="O228" t="s">
        <v>182</v>
      </c>
      <c r="P228" s="12">
        <v>1</v>
      </c>
    </row>
    <row r="229" spans="1:16">
      <c r="B229" t="s">
        <v>364</v>
      </c>
      <c r="D229" s="12">
        <v>2</v>
      </c>
      <c r="N229" s="29" t="s">
        <v>364</v>
      </c>
      <c r="O229" s="29"/>
      <c r="P229" s="31">
        <v>2</v>
      </c>
    </row>
    <row r="230" spans="1:16">
      <c r="C230" t="s">
        <v>170</v>
      </c>
      <c r="D230" s="12">
        <v>2</v>
      </c>
      <c r="O230" t="s">
        <v>170</v>
      </c>
      <c r="P230" s="12">
        <v>2</v>
      </c>
    </row>
    <row r="231" spans="1:16">
      <c r="B231" t="s">
        <v>1232</v>
      </c>
      <c r="D231" s="12">
        <v>6</v>
      </c>
      <c r="N231" s="29" t="s">
        <v>1232</v>
      </c>
      <c r="O231" s="29"/>
      <c r="P231" s="31">
        <v>6</v>
      </c>
    </row>
    <row r="232" spans="1:16">
      <c r="C232" t="s">
        <v>86</v>
      </c>
      <c r="D232" s="12">
        <v>6</v>
      </c>
      <c r="O232" t="s">
        <v>86</v>
      </c>
      <c r="P232" s="12">
        <v>6</v>
      </c>
    </row>
    <row r="233" spans="1:16">
      <c r="B233" t="s">
        <v>1170</v>
      </c>
      <c r="D233" s="12">
        <v>9</v>
      </c>
      <c r="N233" s="29" t="s">
        <v>1170</v>
      </c>
      <c r="O233" s="29"/>
      <c r="P233" s="31">
        <v>9</v>
      </c>
    </row>
    <row r="234" spans="1:16">
      <c r="C234" t="s">
        <v>126</v>
      </c>
      <c r="D234" s="12">
        <v>1</v>
      </c>
      <c r="O234" t="s">
        <v>126</v>
      </c>
      <c r="P234" s="12">
        <v>1</v>
      </c>
    </row>
    <row r="235" spans="1:16">
      <c r="C235" t="s">
        <v>362</v>
      </c>
      <c r="D235" s="12">
        <v>1</v>
      </c>
      <c r="O235" t="s">
        <v>362</v>
      </c>
      <c r="P235" s="12">
        <v>1</v>
      </c>
    </row>
    <row r="236" spans="1:16">
      <c r="C236" t="s">
        <v>132</v>
      </c>
      <c r="D236" s="12">
        <v>2</v>
      </c>
      <c r="O236" t="s">
        <v>132</v>
      </c>
      <c r="P236" s="12">
        <v>2</v>
      </c>
    </row>
    <row r="237" spans="1:16">
      <c r="C237" t="s">
        <v>82</v>
      </c>
      <c r="D237" s="12">
        <v>5</v>
      </c>
      <c r="O237" t="s">
        <v>82</v>
      </c>
      <c r="P237" s="12">
        <v>5</v>
      </c>
    </row>
    <row r="238" spans="1:16">
      <c r="A238" t="s">
        <v>417</v>
      </c>
      <c r="D238" s="12">
        <v>42</v>
      </c>
      <c r="M238" s="28" t="s">
        <v>417</v>
      </c>
      <c r="N238" s="28"/>
      <c r="O238" s="28"/>
      <c r="P238" s="30">
        <v>42</v>
      </c>
    </row>
    <row r="239" spans="1:16">
      <c r="B239" t="s">
        <v>1235</v>
      </c>
      <c r="D239" s="12">
        <v>10</v>
      </c>
      <c r="N239" s="29" t="s">
        <v>1235</v>
      </c>
      <c r="O239" s="29"/>
      <c r="P239" s="31">
        <v>10</v>
      </c>
    </row>
    <row r="240" spans="1:16">
      <c r="C240" t="s">
        <v>313</v>
      </c>
      <c r="D240" s="12">
        <v>10</v>
      </c>
      <c r="O240" t="s">
        <v>313</v>
      </c>
      <c r="P240" s="12">
        <v>10</v>
      </c>
    </row>
    <row r="241" spans="2:16">
      <c r="B241" t="s">
        <v>464</v>
      </c>
      <c r="D241" s="12">
        <v>3</v>
      </c>
      <c r="N241" s="29" t="s">
        <v>464</v>
      </c>
      <c r="O241" s="29"/>
      <c r="P241" s="31">
        <v>3</v>
      </c>
    </row>
    <row r="242" spans="2:16">
      <c r="C242" t="s">
        <v>652</v>
      </c>
      <c r="D242" s="12">
        <v>1</v>
      </c>
      <c r="O242" t="s">
        <v>652</v>
      </c>
      <c r="P242" s="12">
        <v>1</v>
      </c>
    </row>
    <row r="243" spans="2:16">
      <c r="C243" t="s">
        <v>132</v>
      </c>
      <c r="D243" s="12">
        <v>2</v>
      </c>
      <c r="O243" t="s">
        <v>132</v>
      </c>
      <c r="P243" s="12">
        <v>2</v>
      </c>
    </row>
    <row r="244" spans="2:16">
      <c r="B244" t="s">
        <v>1214</v>
      </c>
      <c r="D244" s="12">
        <v>1</v>
      </c>
      <c r="N244" s="29" t="s">
        <v>1214</v>
      </c>
      <c r="O244" s="29"/>
      <c r="P244" s="31">
        <v>1</v>
      </c>
    </row>
    <row r="245" spans="2:16">
      <c r="C245" t="s">
        <v>132</v>
      </c>
      <c r="D245" s="12">
        <v>1</v>
      </c>
      <c r="O245" t="s">
        <v>132</v>
      </c>
      <c r="P245" s="12">
        <v>1</v>
      </c>
    </row>
    <row r="246" spans="2:16">
      <c r="B246" t="s">
        <v>1204</v>
      </c>
      <c r="D246" s="12">
        <v>1</v>
      </c>
      <c r="N246" s="29" t="s">
        <v>1204</v>
      </c>
      <c r="O246" s="29"/>
      <c r="P246" s="31">
        <v>1</v>
      </c>
    </row>
    <row r="247" spans="2:16">
      <c r="C247" t="s">
        <v>74</v>
      </c>
      <c r="D247" s="12">
        <v>1</v>
      </c>
      <c r="O247" t="s">
        <v>74</v>
      </c>
      <c r="P247" s="12">
        <v>1</v>
      </c>
    </row>
    <row r="248" spans="2:16">
      <c r="B248" t="s">
        <v>45</v>
      </c>
      <c r="D248" s="12">
        <v>1</v>
      </c>
      <c r="N248" s="29" t="s">
        <v>45</v>
      </c>
      <c r="O248" s="29"/>
      <c r="P248" s="31">
        <v>1</v>
      </c>
    </row>
    <row r="249" spans="2:16">
      <c r="C249" t="s">
        <v>58</v>
      </c>
      <c r="D249" s="12">
        <v>1</v>
      </c>
      <c r="O249" t="s">
        <v>58</v>
      </c>
      <c r="P249" s="12">
        <v>1</v>
      </c>
    </row>
    <row r="250" spans="2:16">
      <c r="B250" t="s">
        <v>465</v>
      </c>
      <c r="D250" s="12">
        <v>1</v>
      </c>
      <c r="N250" s="29" t="s">
        <v>465</v>
      </c>
      <c r="O250" s="29"/>
      <c r="P250" s="31">
        <v>1</v>
      </c>
    </row>
    <row r="251" spans="2:16">
      <c r="C251" t="s">
        <v>211</v>
      </c>
      <c r="D251" s="12">
        <v>1</v>
      </c>
      <c r="O251" t="s">
        <v>211</v>
      </c>
      <c r="P251" s="12">
        <v>1</v>
      </c>
    </row>
    <row r="252" spans="2:16">
      <c r="B252" t="s">
        <v>1189</v>
      </c>
      <c r="D252" s="12">
        <v>1</v>
      </c>
      <c r="N252" s="29" t="s">
        <v>1189</v>
      </c>
      <c r="O252" s="29"/>
      <c r="P252" s="31">
        <v>1</v>
      </c>
    </row>
    <row r="253" spans="2:16">
      <c r="C253" t="s">
        <v>90</v>
      </c>
      <c r="D253" s="12">
        <v>1</v>
      </c>
      <c r="O253" t="s">
        <v>90</v>
      </c>
      <c r="P253" s="12">
        <v>1</v>
      </c>
    </row>
    <row r="254" spans="2:16">
      <c r="B254" t="s">
        <v>1150</v>
      </c>
      <c r="D254" s="12">
        <v>14</v>
      </c>
      <c r="N254" s="29" t="s">
        <v>1150</v>
      </c>
      <c r="O254" s="29"/>
      <c r="P254" s="31">
        <v>14</v>
      </c>
    </row>
    <row r="255" spans="2:16">
      <c r="C255" t="s">
        <v>215</v>
      </c>
      <c r="D255" s="12">
        <v>5</v>
      </c>
      <c r="O255" t="s">
        <v>215</v>
      </c>
      <c r="P255" s="12">
        <v>5</v>
      </c>
    </row>
    <row r="256" spans="2:16">
      <c r="C256" t="s">
        <v>170</v>
      </c>
      <c r="D256" s="12">
        <v>9</v>
      </c>
      <c r="O256" t="s">
        <v>170</v>
      </c>
      <c r="P256" s="12">
        <v>9</v>
      </c>
    </row>
    <row r="257" spans="1:16">
      <c r="B257" t="s">
        <v>445</v>
      </c>
      <c r="D257" s="12">
        <v>4</v>
      </c>
      <c r="N257" s="29" t="s">
        <v>445</v>
      </c>
      <c r="O257" s="29"/>
      <c r="P257" s="31">
        <v>4</v>
      </c>
    </row>
    <row r="258" spans="1:16">
      <c r="C258" t="s">
        <v>120</v>
      </c>
      <c r="D258" s="12">
        <v>2</v>
      </c>
      <c r="O258" t="s">
        <v>120</v>
      </c>
      <c r="P258" s="12">
        <v>2</v>
      </c>
    </row>
    <row r="259" spans="1:16">
      <c r="C259" t="s">
        <v>588</v>
      </c>
      <c r="D259" s="12">
        <v>1</v>
      </c>
      <c r="O259" t="s">
        <v>588</v>
      </c>
      <c r="P259" s="12">
        <v>1</v>
      </c>
    </row>
    <row r="260" spans="1:16">
      <c r="C260" t="s">
        <v>826</v>
      </c>
      <c r="D260" s="12">
        <v>1</v>
      </c>
      <c r="O260" t="s">
        <v>826</v>
      </c>
      <c r="P260" s="12">
        <v>1</v>
      </c>
    </row>
    <row r="261" spans="1:16">
      <c r="B261" t="s">
        <v>364</v>
      </c>
      <c r="D261" s="12">
        <v>6</v>
      </c>
      <c r="N261" s="29" t="s">
        <v>364</v>
      </c>
      <c r="O261" s="29"/>
      <c r="P261" s="31">
        <v>6</v>
      </c>
    </row>
    <row r="262" spans="1:16">
      <c r="C262" t="s">
        <v>197</v>
      </c>
      <c r="D262" s="12">
        <v>2</v>
      </c>
      <c r="O262" t="s">
        <v>197</v>
      </c>
      <c r="P262" s="12">
        <v>2</v>
      </c>
    </row>
    <row r="263" spans="1:16">
      <c r="C263" t="s">
        <v>132</v>
      </c>
      <c r="D263" s="12">
        <v>1</v>
      </c>
      <c r="O263" t="s">
        <v>132</v>
      </c>
      <c r="P263" s="12">
        <v>1</v>
      </c>
    </row>
    <row r="264" spans="1:16">
      <c r="C264" t="s">
        <v>129</v>
      </c>
      <c r="D264" s="12">
        <v>1</v>
      </c>
      <c r="O264" t="s">
        <v>129</v>
      </c>
      <c r="P264" s="12">
        <v>1</v>
      </c>
    </row>
    <row r="265" spans="1:16">
      <c r="C265" t="s">
        <v>170</v>
      </c>
      <c r="D265" s="12">
        <v>2</v>
      </c>
      <c r="O265" t="s">
        <v>170</v>
      </c>
      <c r="P265" s="12">
        <v>2</v>
      </c>
    </row>
    <row r="266" spans="1:16">
      <c r="A266" t="s">
        <v>331</v>
      </c>
      <c r="D266" s="12">
        <v>41</v>
      </c>
      <c r="M266" s="28" t="s">
        <v>331</v>
      </c>
      <c r="N266" s="28"/>
      <c r="O266" s="28"/>
      <c r="P266" s="30">
        <v>41</v>
      </c>
    </row>
    <row r="267" spans="1:16">
      <c r="B267" t="s">
        <v>331</v>
      </c>
      <c r="D267" s="12">
        <v>41</v>
      </c>
      <c r="N267" s="29" t="s">
        <v>331</v>
      </c>
      <c r="O267" s="29"/>
      <c r="P267" s="31">
        <v>41</v>
      </c>
    </row>
    <row r="268" spans="1:16">
      <c r="C268" t="s">
        <v>90</v>
      </c>
      <c r="D268" s="12">
        <v>9</v>
      </c>
      <c r="O268" t="s">
        <v>90</v>
      </c>
      <c r="P268" s="12">
        <v>9</v>
      </c>
    </row>
    <row r="269" spans="1:16">
      <c r="C269" t="s">
        <v>82</v>
      </c>
      <c r="D269" s="12">
        <v>30</v>
      </c>
      <c r="O269" t="s">
        <v>82</v>
      </c>
      <c r="P269" s="12">
        <v>30</v>
      </c>
    </row>
    <row r="270" spans="1:16">
      <c r="C270" t="s">
        <v>170</v>
      </c>
      <c r="D270" s="12">
        <v>2</v>
      </c>
      <c r="O270" t="s">
        <v>170</v>
      </c>
      <c r="P270" s="12">
        <v>2</v>
      </c>
    </row>
    <row r="271" spans="1:16">
      <c r="A271" t="s">
        <v>445</v>
      </c>
      <c r="D271" s="12">
        <v>41</v>
      </c>
      <c r="M271" s="28" t="s">
        <v>445</v>
      </c>
      <c r="N271" s="28"/>
      <c r="O271" s="28"/>
      <c r="P271" s="30">
        <v>41</v>
      </c>
    </row>
    <row r="272" spans="1:16">
      <c r="B272" t="s">
        <v>445</v>
      </c>
      <c r="D272" s="12">
        <v>41</v>
      </c>
      <c r="N272" s="29" t="s">
        <v>445</v>
      </c>
      <c r="O272" s="29"/>
      <c r="P272" s="31">
        <v>41</v>
      </c>
    </row>
    <row r="273" spans="1:16">
      <c r="C273" t="s">
        <v>132</v>
      </c>
      <c r="D273" s="12">
        <v>11</v>
      </c>
      <c r="O273" t="s">
        <v>132</v>
      </c>
      <c r="P273" s="12">
        <v>11</v>
      </c>
    </row>
    <row r="274" spans="1:16">
      <c r="C274" t="s">
        <v>191</v>
      </c>
      <c r="D274" s="12">
        <v>1</v>
      </c>
      <c r="O274" t="s">
        <v>191</v>
      </c>
      <c r="P274" s="12">
        <v>1</v>
      </c>
    </row>
    <row r="275" spans="1:16">
      <c r="C275" t="s">
        <v>82</v>
      </c>
      <c r="D275" s="12">
        <v>4</v>
      </c>
      <c r="O275" t="s">
        <v>82</v>
      </c>
      <c r="P275" s="12">
        <v>4</v>
      </c>
    </row>
    <row r="276" spans="1:16">
      <c r="C276" t="s">
        <v>170</v>
      </c>
      <c r="D276" s="12">
        <v>23</v>
      </c>
      <c r="O276" t="s">
        <v>170</v>
      </c>
      <c r="P276" s="12">
        <v>23</v>
      </c>
    </row>
    <row r="277" spans="1:16">
      <c r="C277" t="s">
        <v>826</v>
      </c>
      <c r="D277" s="12">
        <v>2</v>
      </c>
      <c r="O277" t="s">
        <v>826</v>
      </c>
      <c r="P277" s="12">
        <v>2</v>
      </c>
    </row>
    <row r="278" spans="1:16">
      <c r="A278" t="s">
        <v>189</v>
      </c>
      <c r="D278" s="12">
        <v>40</v>
      </c>
      <c r="M278" s="28" t="s">
        <v>189</v>
      </c>
      <c r="N278" s="28"/>
      <c r="O278" s="28"/>
      <c r="P278" s="30">
        <v>40</v>
      </c>
    </row>
    <row r="279" spans="1:16">
      <c r="B279" t="s">
        <v>286</v>
      </c>
      <c r="D279" s="12">
        <v>2</v>
      </c>
      <c r="N279" s="29" t="s">
        <v>286</v>
      </c>
      <c r="O279" s="29"/>
      <c r="P279" s="31">
        <v>2</v>
      </c>
    </row>
    <row r="280" spans="1:16">
      <c r="C280" t="s">
        <v>82</v>
      </c>
      <c r="D280" s="12">
        <v>2</v>
      </c>
      <c r="O280" t="s">
        <v>82</v>
      </c>
      <c r="P280" s="12">
        <v>2</v>
      </c>
    </row>
    <row r="281" spans="1:16">
      <c r="B281" t="s">
        <v>615</v>
      </c>
      <c r="D281" s="12">
        <v>2</v>
      </c>
      <c r="N281" s="29" t="s">
        <v>615</v>
      </c>
      <c r="O281" s="29"/>
      <c r="P281" s="31">
        <v>2</v>
      </c>
    </row>
    <row r="282" spans="1:16">
      <c r="C282" t="s">
        <v>191</v>
      </c>
      <c r="D282" s="12">
        <v>2</v>
      </c>
      <c r="O282" t="s">
        <v>191</v>
      </c>
      <c r="P282" s="12">
        <v>2</v>
      </c>
    </row>
    <row r="283" spans="1:16">
      <c r="B283" t="s">
        <v>1160</v>
      </c>
      <c r="D283" s="12">
        <v>1</v>
      </c>
      <c r="N283" s="29" t="s">
        <v>1160</v>
      </c>
      <c r="O283" s="29"/>
      <c r="P283" s="31">
        <v>1</v>
      </c>
    </row>
    <row r="284" spans="1:16">
      <c r="C284" t="s">
        <v>191</v>
      </c>
      <c r="D284" s="12">
        <v>1</v>
      </c>
      <c r="O284" t="s">
        <v>191</v>
      </c>
      <c r="P284" s="12">
        <v>1</v>
      </c>
    </row>
    <row r="285" spans="1:16">
      <c r="B285" t="s">
        <v>1161</v>
      </c>
      <c r="D285" s="12">
        <v>5</v>
      </c>
      <c r="N285" s="29" t="s">
        <v>1161</v>
      </c>
      <c r="O285" s="29"/>
      <c r="P285" s="31">
        <v>5</v>
      </c>
    </row>
    <row r="286" spans="1:16">
      <c r="C286" t="s">
        <v>132</v>
      </c>
      <c r="D286" s="12">
        <v>1</v>
      </c>
      <c r="O286" t="s">
        <v>132</v>
      </c>
      <c r="P286" s="12">
        <v>1</v>
      </c>
    </row>
    <row r="287" spans="1:16">
      <c r="C287" t="s">
        <v>191</v>
      </c>
      <c r="D287" s="12">
        <v>4</v>
      </c>
      <c r="O287" t="s">
        <v>191</v>
      </c>
      <c r="P287" s="12">
        <v>4</v>
      </c>
    </row>
    <row r="288" spans="1:16">
      <c r="B288" t="s">
        <v>45</v>
      </c>
      <c r="D288" s="12">
        <v>3</v>
      </c>
      <c r="N288" s="29" t="s">
        <v>45</v>
      </c>
      <c r="O288" s="29"/>
      <c r="P288" s="31">
        <v>3</v>
      </c>
    </row>
    <row r="289" spans="2:16">
      <c r="C289" t="s">
        <v>47</v>
      </c>
      <c r="D289" s="12">
        <v>3</v>
      </c>
      <c r="O289" t="s">
        <v>47</v>
      </c>
      <c r="P289" s="12">
        <v>3</v>
      </c>
    </row>
    <row r="290" spans="2:16">
      <c r="B290" t="s">
        <v>1227</v>
      </c>
      <c r="D290" s="12">
        <v>1</v>
      </c>
      <c r="N290" s="29" t="s">
        <v>1227</v>
      </c>
      <c r="O290" s="29"/>
      <c r="P290" s="31">
        <v>1</v>
      </c>
    </row>
    <row r="291" spans="2:16">
      <c r="C291" t="s">
        <v>132</v>
      </c>
      <c r="D291" s="12">
        <v>1</v>
      </c>
      <c r="O291" t="s">
        <v>132</v>
      </c>
      <c r="P291" s="12">
        <v>1</v>
      </c>
    </row>
    <row r="292" spans="2:16">
      <c r="B292" t="s">
        <v>1211</v>
      </c>
      <c r="D292" s="12">
        <v>1</v>
      </c>
      <c r="N292" s="29" t="s">
        <v>1211</v>
      </c>
      <c r="O292" s="29"/>
      <c r="P292" s="31">
        <v>1</v>
      </c>
    </row>
    <row r="293" spans="2:16">
      <c r="C293" t="s">
        <v>191</v>
      </c>
      <c r="D293" s="12">
        <v>1</v>
      </c>
      <c r="O293" t="s">
        <v>191</v>
      </c>
      <c r="P293" s="12">
        <v>1</v>
      </c>
    </row>
    <row r="294" spans="2:16">
      <c r="B294" t="s">
        <v>338</v>
      </c>
      <c r="D294" s="12">
        <v>1</v>
      </c>
      <c r="N294" s="29" t="s">
        <v>338</v>
      </c>
      <c r="O294" s="29"/>
      <c r="P294" s="31">
        <v>1</v>
      </c>
    </row>
    <row r="295" spans="2:16">
      <c r="C295" t="s">
        <v>90</v>
      </c>
      <c r="D295" s="12">
        <v>1</v>
      </c>
      <c r="O295" t="s">
        <v>90</v>
      </c>
      <c r="P295" s="12">
        <v>1</v>
      </c>
    </row>
    <row r="296" spans="2:16">
      <c r="B296" t="s">
        <v>1189</v>
      </c>
      <c r="D296" s="12">
        <v>14</v>
      </c>
      <c r="N296" s="29" t="s">
        <v>1189</v>
      </c>
      <c r="O296" s="29"/>
      <c r="P296" s="31">
        <v>14</v>
      </c>
    </row>
    <row r="297" spans="2:16">
      <c r="C297" t="s">
        <v>90</v>
      </c>
      <c r="D297" s="12">
        <v>1</v>
      </c>
      <c r="O297" t="s">
        <v>90</v>
      </c>
      <c r="P297" s="12">
        <v>1</v>
      </c>
    </row>
    <row r="298" spans="2:16">
      <c r="C298" t="s">
        <v>191</v>
      </c>
      <c r="D298" s="12">
        <v>5</v>
      </c>
      <c r="O298" t="s">
        <v>191</v>
      </c>
      <c r="P298" s="12">
        <v>5</v>
      </c>
    </row>
    <row r="299" spans="2:16">
      <c r="C299" t="s">
        <v>82</v>
      </c>
      <c r="D299" s="12">
        <v>4</v>
      </c>
      <c r="O299" t="s">
        <v>82</v>
      </c>
      <c r="P299" s="12">
        <v>4</v>
      </c>
    </row>
    <row r="300" spans="2:16">
      <c r="C300" t="s">
        <v>170</v>
      </c>
      <c r="D300" s="12">
        <v>4</v>
      </c>
      <c r="O300" t="s">
        <v>170</v>
      </c>
      <c r="P300" s="12">
        <v>4</v>
      </c>
    </row>
    <row r="301" spans="2:16">
      <c r="B301" t="s">
        <v>1241</v>
      </c>
      <c r="D301" s="12">
        <v>1</v>
      </c>
      <c r="N301" s="29" t="s">
        <v>1241</v>
      </c>
      <c r="O301" s="29"/>
      <c r="P301" s="31">
        <v>1</v>
      </c>
    </row>
    <row r="302" spans="2:16">
      <c r="C302" t="s">
        <v>191</v>
      </c>
      <c r="D302" s="12">
        <v>1</v>
      </c>
      <c r="O302" t="s">
        <v>191</v>
      </c>
      <c r="P302" s="12">
        <v>1</v>
      </c>
    </row>
    <row r="303" spans="2:16">
      <c r="B303" t="s">
        <v>1150</v>
      </c>
      <c r="D303" s="12">
        <v>3</v>
      </c>
      <c r="N303" s="29" t="s">
        <v>1150</v>
      </c>
      <c r="O303" s="29"/>
      <c r="P303" s="31">
        <v>3</v>
      </c>
    </row>
    <row r="304" spans="2:16">
      <c r="C304" t="s">
        <v>90</v>
      </c>
      <c r="D304" s="12">
        <v>1</v>
      </c>
      <c r="O304" t="s">
        <v>90</v>
      </c>
      <c r="P304" s="12">
        <v>1</v>
      </c>
    </row>
    <row r="305" spans="1:16">
      <c r="C305" t="s">
        <v>197</v>
      </c>
      <c r="D305" s="12">
        <v>1</v>
      </c>
      <c r="O305" t="s">
        <v>197</v>
      </c>
      <c r="P305" s="12">
        <v>1</v>
      </c>
    </row>
    <row r="306" spans="1:16">
      <c r="C306" t="s">
        <v>629</v>
      </c>
      <c r="D306" s="12">
        <v>1</v>
      </c>
      <c r="O306" t="s">
        <v>629</v>
      </c>
      <c r="P306" s="12">
        <v>1</v>
      </c>
    </row>
    <row r="307" spans="1:16">
      <c r="B307" t="s">
        <v>199</v>
      </c>
      <c r="D307" s="12">
        <v>4</v>
      </c>
      <c r="N307" s="29" t="s">
        <v>199</v>
      </c>
      <c r="O307" s="29"/>
      <c r="P307" s="31">
        <v>4</v>
      </c>
    </row>
    <row r="308" spans="1:16">
      <c r="C308" t="s">
        <v>170</v>
      </c>
      <c r="D308" s="12">
        <v>4</v>
      </c>
      <c r="O308" t="s">
        <v>170</v>
      </c>
      <c r="P308" s="12">
        <v>4</v>
      </c>
    </row>
    <row r="309" spans="1:16">
      <c r="B309" t="s">
        <v>1156</v>
      </c>
      <c r="D309" s="12">
        <v>2</v>
      </c>
      <c r="N309" s="29" t="s">
        <v>1156</v>
      </c>
      <c r="O309" s="29"/>
      <c r="P309" s="31">
        <v>2</v>
      </c>
    </row>
    <row r="310" spans="1:16">
      <c r="C310" t="s">
        <v>132</v>
      </c>
      <c r="D310" s="12">
        <v>2</v>
      </c>
      <c r="O310" t="s">
        <v>132</v>
      </c>
      <c r="P310" s="12">
        <v>2</v>
      </c>
    </row>
    <row r="311" spans="1:16">
      <c r="A311" t="s">
        <v>376</v>
      </c>
      <c r="D311" s="12">
        <v>39</v>
      </c>
      <c r="M311" s="28" t="s">
        <v>376</v>
      </c>
      <c r="N311" s="28"/>
      <c r="O311" s="28"/>
      <c r="P311" s="30">
        <v>39</v>
      </c>
    </row>
    <row r="312" spans="1:16">
      <c r="B312" t="s">
        <v>1208</v>
      </c>
      <c r="D312" s="12">
        <v>1</v>
      </c>
      <c r="N312" s="29" t="s">
        <v>1208</v>
      </c>
      <c r="O312" s="29"/>
      <c r="P312" s="31">
        <v>1</v>
      </c>
    </row>
    <row r="313" spans="1:16">
      <c r="C313" t="s">
        <v>132</v>
      </c>
      <c r="D313" s="12">
        <v>1</v>
      </c>
      <c r="O313" t="s">
        <v>132</v>
      </c>
      <c r="P313" s="12">
        <v>1</v>
      </c>
    </row>
    <row r="314" spans="1:16">
      <c r="C314" t="s">
        <v>323</v>
      </c>
      <c r="D314" s="12">
        <v>0</v>
      </c>
      <c r="O314" t="s">
        <v>323</v>
      </c>
      <c r="P314" s="12">
        <v>0</v>
      </c>
    </row>
    <row r="315" spans="1:16">
      <c r="B315" t="s">
        <v>1201</v>
      </c>
      <c r="D315" s="12">
        <v>32</v>
      </c>
      <c r="N315" s="29" t="s">
        <v>1201</v>
      </c>
      <c r="O315" s="29"/>
      <c r="P315" s="31">
        <v>32</v>
      </c>
    </row>
    <row r="316" spans="1:16">
      <c r="C316" t="s">
        <v>378</v>
      </c>
      <c r="D316" s="12">
        <v>4</v>
      </c>
      <c r="O316" t="s">
        <v>378</v>
      </c>
      <c r="P316" s="12">
        <v>4</v>
      </c>
    </row>
    <row r="317" spans="1:16">
      <c r="C317" t="s">
        <v>382</v>
      </c>
      <c r="D317" s="12">
        <v>8</v>
      </c>
      <c r="O317" t="s">
        <v>382</v>
      </c>
      <c r="P317" s="12">
        <v>8</v>
      </c>
    </row>
    <row r="318" spans="1:16">
      <c r="C318" t="s">
        <v>132</v>
      </c>
      <c r="D318" s="12">
        <v>0</v>
      </c>
      <c r="O318" t="s">
        <v>132</v>
      </c>
      <c r="P318" s="12">
        <v>0</v>
      </c>
    </row>
    <row r="319" spans="1:16">
      <c r="C319" t="s">
        <v>323</v>
      </c>
      <c r="D319" s="12">
        <v>8</v>
      </c>
      <c r="O319" t="s">
        <v>323</v>
      </c>
      <c r="P319" s="12">
        <v>8</v>
      </c>
    </row>
    <row r="320" spans="1:16">
      <c r="C320" t="s">
        <v>86</v>
      </c>
      <c r="D320" s="12">
        <v>1</v>
      </c>
      <c r="O320" t="s">
        <v>86</v>
      </c>
      <c r="P320" s="12">
        <v>1</v>
      </c>
    </row>
    <row r="321" spans="1:16">
      <c r="C321" t="s">
        <v>170</v>
      </c>
      <c r="D321" s="12">
        <v>11</v>
      </c>
      <c r="O321" t="s">
        <v>170</v>
      </c>
      <c r="P321" s="12">
        <v>11</v>
      </c>
    </row>
    <row r="322" spans="1:16">
      <c r="B322" t="s">
        <v>1212</v>
      </c>
      <c r="D322" s="12">
        <v>6</v>
      </c>
      <c r="N322" s="29" t="s">
        <v>1212</v>
      </c>
      <c r="O322" s="29"/>
      <c r="P322" s="31">
        <v>6</v>
      </c>
    </row>
    <row r="323" spans="1:16">
      <c r="C323" t="s">
        <v>247</v>
      </c>
      <c r="D323" s="12">
        <v>1</v>
      </c>
      <c r="O323" t="s">
        <v>247</v>
      </c>
      <c r="P323" s="12">
        <v>1</v>
      </c>
    </row>
    <row r="324" spans="1:16">
      <c r="C324" t="s">
        <v>191</v>
      </c>
      <c r="D324" s="12">
        <v>0</v>
      </c>
      <c r="O324" t="s">
        <v>191</v>
      </c>
      <c r="P324" s="12">
        <v>0</v>
      </c>
    </row>
    <row r="325" spans="1:16">
      <c r="C325" t="s">
        <v>86</v>
      </c>
      <c r="D325" s="12">
        <v>4</v>
      </c>
      <c r="O325" t="s">
        <v>86</v>
      </c>
      <c r="P325" s="12">
        <v>4</v>
      </c>
    </row>
    <row r="326" spans="1:16">
      <c r="C326" t="s">
        <v>170</v>
      </c>
      <c r="D326" s="12">
        <v>1</v>
      </c>
      <c r="O326" t="s">
        <v>170</v>
      </c>
      <c r="P326" s="12">
        <v>1</v>
      </c>
    </row>
    <row r="327" spans="1:16">
      <c r="A327" t="s">
        <v>238</v>
      </c>
      <c r="D327" s="12">
        <v>38</v>
      </c>
      <c r="M327" s="28" t="s">
        <v>238</v>
      </c>
      <c r="N327" s="28"/>
      <c r="O327" s="28"/>
      <c r="P327" s="30">
        <v>38</v>
      </c>
    </row>
    <row r="328" spans="1:16">
      <c r="B328" t="s">
        <v>1207</v>
      </c>
      <c r="D328" s="12">
        <v>1</v>
      </c>
      <c r="N328" s="29" t="s">
        <v>1207</v>
      </c>
      <c r="O328" s="29"/>
      <c r="P328" s="31">
        <v>1</v>
      </c>
    </row>
    <row r="329" spans="1:16">
      <c r="C329" t="s">
        <v>113</v>
      </c>
      <c r="D329" s="12">
        <v>1</v>
      </c>
      <c r="O329" t="s">
        <v>113</v>
      </c>
      <c r="P329" s="12">
        <v>1</v>
      </c>
    </row>
    <row r="330" spans="1:16">
      <c r="B330" t="s">
        <v>615</v>
      </c>
      <c r="D330" s="12">
        <v>1</v>
      </c>
      <c r="N330" s="29" t="s">
        <v>615</v>
      </c>
      <c r="O330" s="29"/>
      <c r="P330" s="31">
        <v>1</v>
      </c>
    </row>
    <row r="331" spans="1:16">
      <c r="C331" t="s">
        <v>132</v>
      </c>
      <c r="D331" s="12">
        <v>1</v>
      </c>
      <c r="O331" t="s">
        <v>132</v>
      </c>
      <c r="P331" s="12">
        <v>1</v>
      </c>
    </row>
    <row r="332" spans="1:16">
      <c r="B332" t="s">
        <v>464</v>
      </c>
      <c r="D332" s="12">
        <v>3</v>
      </c>
      <c r="N332" s="29" t="s">
        <v>464</v>
      </c>
      <c r="O332" s="29"/>
      <c r="P332" s="31">
        <v>3</v>
      </c>
    </row>
    <row r="333" spans="1:16">
      <c r="C333" t="s">
        <v>215</v>
      </c>
      <c r="D333" s="12">
        <v>3</v>
      </c>
      <c r="O333" t="s">
        <v>215</v>
      </c>
      <c r="P333" s="12">
        <v>3</v>
      </c>
    </row>
    <row r="334" spans="1:16">
      <c r="B334" t="s">
        <v>1203</v>
      </c>
      <c r="D334" s="12">
        <v>1</v>
      </c>
      <c r="N334" s="29" t="s">
        <v>1203</v>
      </c>
      <c r="O334" s="29"/>
      <c r="P334" s="31">
        <v>1</v>
      </c>
    </row>
    <row r="335" spans="1:16">
      <c r="C335" t="s">
        <v>247</v>
      </c>
      <c r="D335" s="12">
        <v>1</v>
      </c>
      <c r="O335" t="s">
        <v>247</v>
      </c>
      <c r="P335" s="12">
        <v>1</v>
      </c>
    </row>
    <row r="336" spans="1:16">
      <c r="B336" t="s">
        <v>1193</v>
      </c>
      <c r="D336" s="12">
        <v>7</v>
      </c>
      <c r="N336" s="29" t="s">
        <v>1193</v>
      </c>
      <c r="O336" s="29"/>
      <c r="P336" s="31">
        <v>7</v>
      </c>
    </row>
    <row r="337" spans="2:16">
      <c r="C337" t="s">
        <v>99</v>
      </c>
      <c r="D337" s="12">
        <v>5</v>
      </c>
      <c r="O337" t="s">
        <v>99</v>
      </c>
      <c r="P337" s="12">
        <v>5</v>
      </c>
    </row>
    <row r="338" spans="2:16">
      <c r="C338" t="s">
        <v>436</v>
      </c>
      <c r="D338" s="12">
        <v>1</v>
      </c>
      <c r="O338" t="s">
        <v>436</v>
      </c>
      <c r="P338" s="12">
        <v>1</v>
      </c>
    </row>
    <row r="339" spans="2:16">
      <c r="C339" t="s">
        <v>240</v>
      </c>
      <c r="D339" s="12">
        <v>1</v>
      </c>
      <c r="O339" t="s">
        <v>240</v>
      </c>
      <c r="P339" s="12">
        <v>1</v>
      </c>
    </row>
    <row r="340" spans="2:16">
      <c r="B340" t="s">
        <v>1198</v>
      </c>
      <c r="D340" s="12">
        <v>2</v>
      </c>
      <c r="N340" s="29" t="s">
        <v>1198</v>
      </c>
      <c r="O340" s="29"/>
      <c r="P340" s="31">
        <v>2</v>
      </c>
    </row>
    <row r="341" spans="2:16">
      <c r="C341" t="s">
        <v>218</v>
      </c>
      <c r="D341" s="12">
        <v>2</v>
      </c>
      <c r="O341" t="s">
        <v>218</v>
      </c>
      <c r="P341" s="12">
        <v>2</v>
      </c>
    </row>
    <row r="342" spans="2:16">
      <c r="B342" t="s">
        <v>435</v>
      </c>
      <c r="D342" s="12">
        <v>2</v>
      </c>
      <c r="N342" s="29" t="s">
        <v>435</v>
      </c>
      <c r="O342" s="29"/>
      <c r="P342" s="31">
        <v>2</v>
      </c>
    </row>
    <row r="343" spans="2:16">
      <c r="C343" t="s">
        <v>99</v>
      </c>
      <c r="D343" s="12">
        <v>2</v>
      </c>
      <c r="O343" t="s">
        <v>99</v>
      </c>
      <c r="P343" s="12">
        <v>2</v>
      </c>
    </row>
    <row r="344" spans="2:16">
      <c r="B344" t="s">
        <v>1230</v>
      </c>
      <c r="D344" s="12">
        <v>4</v>
      </c>
      <c r="N344" s="29" t="s">
        <v>1230</v>
      </c>
      <c r="O344" s="29"/>
      <c r="P344" s="31">
        <v>4</v>
      </c>
    </row>
    <row r="345" spans="2:16">
      <c r="C345" t="s">
        <v>1114</v>
      </c>
      <c r="D345" s="12">
        <v>4</v>
      </c>
      <c r="O345" t="s">
        <v>1114</v>
      </c>
      <c r="P345" s="12">
        <v>4</v>
      </c>
    </row>
    <row r="346" spans="2:16">
      <c r="B346" t="s">
        <v>1163</v>
      </c>
      <c r="D346" s="12">
        <v>1</v>
      </c>
      <c r="N346" s="29" t="s">
        <v>1163</v>
      </c>
      <c r="O346" s="29"/>
      <c r="P346" s="31">
        <v>1</v>
      </c>
    </row>
    <row r="347" spans="2:16">
      <c r="C347" t="s">
        <v>215</v>
      </c>
      <c r="D347" s="12">
        <v>1</v>
      </c>
      <c r="O347" t="s">
        <v>215</v>
      </c>
      <c r="P347" s="12">
        <v>1</v>
      </c>
    </row>
    <row r="348" spans="2:16">
      <c r="B348" t="s">
        <v>1205</v>
      </c>
      <c r="D348" s="12">
        <v>2</v>
      </c>
      <c r="N348" s="29" t="s">
        <v>1205</v>
      </c>
      <c r="O348" s="29"/>
      <c r="P348" s="31">
        <v>2</v>
      </c>
    </row>
    <row r="349" spans="2:16">
      <c r="C349" t="s">
        <v>211</v>
      </c>
      <c r="D349" s="12">
        <v>2</v>
      </c>
      <c r="O349" t="s">
        <v>211</v>
      </c>
      <c r="P349" s="12">
        <v>2</v>
      </c>
    </row>
    <row r="350" spans="2:16">
      <c r="B350" t="s">
        <v>1189</v>
      </c>
      <c r="D350" s="12">
        <v>2</v>
      </c>
      <c r="N350" s="29" t="s">
        <v>1189</v>
      </c>
      <c r="O350" s="29"/>
      <c r="P350" s="31">
        <v>2</v>
      </c>
    </row>
    <row r="351" spans="2:16">
      <c r="C351" t="s">
        <v>120</v>
      </c>
      <c r="D351" s="12">
        <v>2</v>
      </c>
      <c r="O351" t="s">
        <v>120</v>
      </c>
      <c r="P351" s="12">
        <v>2</v>
      </c>
    </row>
    <row r="352" spans="2:16">
      <c r="B352" t="s">
        <v>116</v>
      </c>
      <c r="D352" s="12">
        <v>2</v>
      </c>
      <c r="N352" s="29" t="s">
        <v>116</v>
      </c>
      <c r="O352" s="29"/>
      <c r="P352" s="31">
        <v>2</v>
      </c>
    </row>
    <row r="353" spans="1:16">
      <c r="C353" t="s">
        <v>215</v>
      </c>
      <c r="D353" s="12">
        <v>2</v>
      </c>
      <c r="O353" t="s">
        <v>215</v>
      </c>
      <c r="P353" s="12">
        <v>2</v>
      </c>
    </row>
    <row r="354" spans="1:16">
      <c r="B354" t="s">
        <v>204</v>
      </c>
      <c r="D354" s="12">
        <v>8</v>
      </c>
      <c r="N354" s="29" t="s">
        <v>204</v>
      </c>
      <c r="O354" s="29"/>
      <c r="P354" s="31">
        <v>8</v>
      </c>
    </row>
    <row r="355" spans="1:16">
      <c r="C355" t="s">
        <v>211</v>
      </c>
      <c r="D355" s="12">
        <v>6</v>
      </c>
      <c r="O355" t="s">
        <v>211</v>
      </c>
      <c r="P355" s="12">
        <v>6</v>
      </c>
    </row>
    <row r="356" spans="1:16">
      <c r="C356" t="s">
        <v>209</v>
      </c>
      <c r="D356" s="12">
        <v>2</v>
      </c>
      <c r="O356" t="s">
        <v>209</v>
      </c>
      <c r="P356" s="12">
        <v>2</v>
      </c>
    </row>
    <row r="357" spans="1:16">
      <c r="B357" t="s">
        <v>295</v>
      </c>
      <c r="D357" s="12">
        <v>2</v>
      </c>
      <c r="N357" s="29" t="s">
        <v>295</v>
      </c>
      <c r="O357" s="29"/>
      <c r="P357" s="31">
        <v>2</v>
      </c>
    </row>
    <row r="358" spans="1:16">
      <c r="C358" t="s">
        <v>99</v>
      </c>
      <c r="D358" s="12">
        <v>1</v>
      </c>
      <c r="O358" t="s">
        <v>99</v>
      </c>
      <c r="P358" s="12">
        <v>1</v>
      </c>
    </row>
    <row r="359" spans="1:16">
      <c r="C359" t="s">
        <v>240</v>
      </c>
      <c r="D359" s="12">
        <v>1</v>
      </c>
      <c r="O359" t="s">
        <v>240</v>
      </c>
      <c r="P359" s="12">
        <v>1</v>
      </c>
    </row>
    <row r="360" spans="1:16">
      <c r="A360" t="s">
        <v>199</v>
      </c>
      <c r="D360" s="12">
        <v>37</v>
      </c>
      <c r="M360" s="28" t="s">
        <v>199</v>
      </c>
      <c r="N360" s="28"/>
      <c r="O360" s="28"/>
      <c r="P360" s="30">
        <v>37</v>
      </c>
    </row>
    <row r="361" spans="1:16">
      <c r="B361" t="s">
        <v>159</v>
      </c>
      <c r="D361" s="12">
        <v>2</v>
      </c>
      <c r="N361" s="29" t="s">
        <v>159</v>
      </c>
      <c r="O361" s="29"/>
      <c r="P361" s="31">
        <v>2</v>
      </c>
    </row>
    <row r="362" spans="1:16">
      <c r="C362" t="s">
        <v>86</v>
      </c>
      <c r="D362" s="12">
        <v>2</v>
      </c>
      <c r="O362" t="s">
        <v>86</v>
      </c>
      <c r="P362" s="12">
        <v>2</v>
      </c>
    </row>
    <row r="363" spans="1:16">
      <c r="B363" t="s">
        <v>1197</v>
      </c>
      <c r="D363" s="12">
        <v>6</v>
      </c>
      <c r="N363" s="29" t="s">
        <v>1197</v>
      </c>
      <c r="O363" s="29"/>
      <c r="P363" s="31">
        <v>6</v>
      </c>
    </row>
    <row r="364" spans="1:16">
      <c r="C364" t="s">
        <v>191</v>
      </c>
      <c r="D364" s="12">
        <v>2</v>
      </c>
      <c r="O364" t="s">
        <v>191</v>
      </c>
      <c r="P364" s="12">
        <v>2</v>
      </c>
    </row>
    <row r="365" spans="1:16">
      <c r="C365" t="s">
        <v>170</v>
      </c>
      <c r="D365" s="12">
        <v>4</v>
      </c>
      <c r="O365" t="s">
        <v>170</v>
      </c>
      <c r="P365" s="12">
        <v>4</v>
      </c>
    </row>
    <row r="366" spans="1:16">
      <c r="B366" t="s">
        <v>1189</v>
      </c>
      <c r="D366" s="12">
        <v>2</v>
      </c>
      <c r="N366" s="29" t="s">
        <v>1189</v>
      </c>
      <c r="O366" s="29"/>
      <c r="P366" s="31">
        <v>2</v>
      </c>
    </row>
    <row r="367" spans="1:16">
      <c r="C367" t="s">
        <v>74</v>
      </c>
      <c r="D367" s="12">
        <v>1</v>
      </c>
      <c r="O367" t="s">
        <v>74</v>
      </c>
      <c r="P367" s="12">
        <v>1</v>
      </c>
    </row>
    <row r="368" spans="1:16">
      <c r="C368" t="s">
        <v>1109</v>
      </c>
      <c r="D368" s="12">
        <v>1</v>
      </c>
      <c r="O368" t="s">
        <v>1109</v>
      </c>
      <c r="P368" s="12">
        <v>1</v>
      </c>
    </row>
    <row r="369" spans="1:16">
      <c r="B369" t="s">
        <v>199</v>
      </c>
      <c r="D369" s="12">
        <v>25</v>
      </c>
      <c r="N369" s="29" t="s">
        <v>199</v>
      </c>
      <c r="O369" s="29"/>
      <c r="P369" s="31">
        <v>25</v>
      </c>
    </row>
    <row r="370" spans="1:16">
      <c r="C370" t="s">
        <v>82</v>
      </c>
      <c r="D370" s="12">
        <v>25</v>
      </c>
      <c r="O370" t="s">
        <v>82</v>
      </c>
      <c r="P370" s="12">
        <v>25</v>
      </c>
    </row>
    <row r="371" spans="1:16">
      <c r="B371" t="s">
        <v>1202</v>
      </c>
      <c r="D371" s="12">
        <v>2</v>
      </c>
      <c r="N371" s="29" t="s">
        <v>1202</v>
      </c>
      <c r="O371" s="29"/>
      <c r="P371" s="31">
        <v>2</v>
      </c>
    </row>
    <row r="372" spans="1:16">
      <c r="C372" t="s">
        <v>414</v>
      </c>
      <c r="D372" s="12">
        <v>2</v>
      </c>
      <c r="O372" t="s">
        <v>414</v>
      </c>
      <c r="P372" s="12">
        <v>2</v>
      </c>
    </row>
    <row r="373" spans="1:16">
      <c r="A373" t="s">
        <v>271</v>
      </c>
      <c r="D373" s="12">
        <v>37</v>
      </c>
      <c r="M373" s="28" t="s">
        <v>271</v>
      </c>
      <c r="N373" s="28"/>
      <c r="O373" s="28"/>
      <c r="P373" s="30">
        <v>37</v>
      </c>
    </row>
    <row r="374" spans="1:16">
      <c r="B374" t="s">
        <v>1193</v>
      </c>
      <c r="D374" s="12">
        <v>37</v>
      </c>
      <c r="N374" s="29" t="s">
        <v>1193</v>
      </c>
      <c r="O374" s="29"/>
      <c r="P374" s="31">
        <v>37</v>
      </c>
    </row>
    <row r="375" spans="1:16">
      <c r="C375" t="s">
        <v>273</v>
      </c>
      <c r="D375" s="12">
        <v>37</v>
      </c>
      <c r="O375" t="s">
        <v>273</v>
      </c>
      <c r="P375" s="12">
        <v>37</v>
      </c>
    </row>
    <row r="376" spans="1:16">
      <c r="A376" t="s">
        <v>286</v>
      </c>
      <c r="D376" s="12">
        <v>35</v>
      </c>
      <c r="M376" s="28" t="s">
        <v>286</v>
      </c>
      <c r="N376" s="28"/>
      <c r="O376" s="28"/>
      <c r="P376" s="30">
        <v>35</v>
      </c>
    </row>
    <row r="377" spans="1:16">
      <c r="B377" t="s">
        <v>286</v>
      </c>
      <c r="D377" s="12">
        <v>35</v>
      </c>
      <c r="N377" s="29" t="s">
        <v>286</v>
      </c>
      <c r="O377" s="29"/>
      <c r="P377" s="31">
        <v>35</v>
      </c>
    </row>
    <row r="378" spans="1:16">
      <c r="C378" t="s">
        <v>82</v>
      </c>
      <c r="D378" s="12">
        <v>35</v>
      </c>
      <c r="O378" t="s">
        <v>82</v>
      </c>
      <c r="P378" s="12">
        <v>35</v>
      </c>
    </row>
    <row r="379" spans="1:16">
      <c r="A379" t="s">
        <v>301</v>
      </c>
      <c r="D379" s="12">
        <v>32</v>
      </c>
      <c r="M379" s="28" t="s">
        <v>301</v>
      </c>
      <c r="N379" s="28"/>
      <c r="O379" s="28"/>
      <c r="P379" s="30">
        <v>32</v>
      </c>
    </row>
    <row r="380" spans="1:16">
      <c r="B380" t="s">
        <v>286</v>
      </c>
      <c r="D380" s="12">
        <v>1</v>
      </c>
      <c r="N380" s="29" t="s">
        <v>286</v>
      </c>
      <c r="O380" s="29"/>
      <c r="P380" s="31">
        <v>1</v>
      </c>
    </row>
    <row r="381" spans="1:16">
      <c r="C381" t="s">
        <v>82</v>
      </c>
      <c r="D381" s="12">
        <v>1</v>
      </c>
      <c r="O381" t="s">
        <v>82</v>
      </c>
      <c r="P381" s="12">
        <v>1</v>
      </c>
    </row>
    <row r="382" spans="1:16">
      <c r="B382" t="s">
        <v>615</v>
      </c>
      <c r="D382" s="12">
        <v>1</v>
      </c>
      <c r="N382" s="29" t="s">
        <v>615</v>
      </c>
      <c r="O382" s="29"/>
      <c r="P382" s="31">
        <v>1</v>
      </c>
    </row>
    <row r="383" spans="1:16">
      <c r="C383" t="s">
        <v>191</v>
      </c>
      <c r="D383" s="12">
        <v>1</v>
      </c>
      <c r="O383" t="s">
        <v>191</v>
      </c>
      <c r="P383" s="12">
        <v>1</v>
      </c>
    </row>
    <row r="384" spans="1:16">
      <c r="B384" t="s">
        <v>1160</v>
      </c>
      <c r="D384" s="12">
        <v>2</v>
      </c>
      <c r="N384" s="29" t="s">
        <v>1160</v>
      </c>
      <c r="O384" s="29"/>
      <c r="P384" s="31">
        <v>2</v>
      </c>
    </row>
    <row r="385" spans="2:16">
      <c r="C385" t="s">
        <v>1121</v>
      </c>
      <c r="D385" s="12">
        <v>1</v>
      </c>
      <c r="O385" t="s">
        <v>1121</v>
      </c>
      <c r="P385" s="12">
        <v>1</v>
      </c>
    </row>
    <row r="386" spans="2:16">
      <c r="C386" t="s">
        <v>90</v>
      </c>
      <c r="D386" s="12">
        <v>1</v>
      </c>
      <c r="O386" t="s">
        <v>90</v>
      </c>
      <c r="P386" s="12">
        <v>1</v>
      </c>
    </row>
    <row r="387" spans="2:16">
      <c r="B387" t="s">
        <v>1222</v>
      </c>
      <c r="D387" s="12">
        <v>3</v>
      </c>
      <c r="N387" s="29" t="s">
        <v>1222</v>
      </c>
      <c r="O387" s="29"/>
      <c r="P387" s="31">
        <v>3</v>
      </c>
    </row>
    <row r="388" spans="2:16">
      <c r="C388" t="s">
        <v>47</v>
      </c>
      <c r="D388" s="12">
        <v>1</v>
      </c>
      <c r="O388" t="s">
        <v>47</v>
      </c>
      <c r="P388" s="12">
        <v>1</v>
      </c>
    </row>
    <row r="389" spans="2:16">
      <c r="C389" t="s">
        <v>959</v>
      </c>
      <c r="D389" s="12">
        <v>2</v>
      </c>
      <c r="O389" t="s">
        <v>959</v>
      </c>
      <c r="P389" s="12">
        <v>2</v>
      </c>
    </row>
    <row r="390" spans="2:16">
      <c r="B390" t="s">
        <v>1229</v>
      </c>
      <c r="D390" s="12">
        <v>5</v>
      </c>
      <c r="N390" s="29" t="s">
        <v>1229</v>
      </c>
      <c r="O390" s="29"/>
      <c r="P390" s="31">
        <v>5</v>
      </c>
    </row>
    <row r="391" spans="2:16">
      <c r="C391" t="s">
        <v>47</v>
      </c>
      <c r="D391" s="12">
        <v>4</v>
      </c>
      <c r="O391" t="s">
        <v>47</v>
      </c>
      <c r="P391" s="12">
        <v>4</v>
      </c>
    </row>
    <row r="392" spans="2:16">
      <c r="C392" t="s">
        <v>132</v>
      </c>
      <c r="D392" s="12">
        <v>1</v>
      </c>
      <c r="O392" t="s">
        <v>132</v>
      </c>
      <c r="P392" s="12">
        <v>1</v>
      </c>
    </row>
    <row r="393" spans="2:16">
      <c r="B393" t="s">
        <v>1245</v>
      </c>
      <c r="D393" s="12">
        <v>2</v>
      </c>
      <c r="N393" s="29" t="s">
        <v>1245</v>
      </c>
      <c r="O393" s="29"/>
      <c r="P393" s="31">
        <v>2</v>
      </c>
    </row>
    <row r="394" spans="2:16">
      <c r="C394" t="s">
        <v>414</v>
      </c>
      <c r="D394" s="12">
        <v>2</v>
      </c>
      <c r="O394" t="s">
        <v>414</v>
      </c>
      <c r="P394" s="12">
        <v>2</v>
      </c>
    </row>
    <row r="395" spans="2:16">
      <c r="B395" t="s">
        <v>45</v>
      </c>
      <c r="D395" s="12">
        <v>1</v>
      </c>
      <c r="N395" s="29" t="s">
        <v>45</v>
      </c>
      <c r="O395" s="29"/>
      <c r="P395" s="31">
        <v>1</v>
      </c>
    </row>
    <row r="396" spans="2:16">
      <c r="C396" t="s">
        <v>47</v>
      </c>
      <c r="D396" s="12">
        <v>1</v>
      </c>
      <c r="O396" t="s">
        <v>47</v>
      </c>
      <c r="P396" s="12">
        <v>1</v>
      </c>
    </row>
    <row r="397" spans="2:16">
      <c r="B397" t="s">
        <v>1211</v>
      </c>
      <c r="D397" s="12">
        <v>4</v>
      </c>
      <c r="N397" s="29" t="s">
        <v>1211</v>
      </c>
      <c r="O397" s="29"/>
      <c r="P397" s="31">
        <v>4</v>
      </c>
    </row>
    <row r="398" spans="2:16">
      <c r="C398" t="s">
        <v>306</v>
      </c>
      <c r="D398" s="12">
        <v>3</v>
      </c>
      <c r="O398" t="s">
        <v>306</v>
      </c>
      <c r="P398" s="12">
        <v>3</v>
      </c>
    </row>
    <row r="399" spans="2:16">
      <c r="C399" t="s">
        <v>120</v>
      </c>
      <c r="D399" s="12">
        <v>1</v>
      </c>
      <c r="O399" t="s">
        <v>120</v>
      </c>
      <c r="P399" s="12">
        <v>1</v>
      </c>
    </row>
    <row r="400" spans="2:16">
      <c r="B400" t="s">
        <v>1210</v>
      </c>
      <c r="D400" s="12">
        <v>2</v>
      </c>
      <c r="N400" s="29" t="s">
        <v>1210</v>
      </c>
      <c r="O400" s="29"/>
      <c r="P400" s="31">
        <v>2</v>
      </c>
    </row>
    <row r="401" spans="1:16">
      <c r="C401" t="s">
        <v>306</v>
      </c>
      <c r="D401" s="12">
        <v>1</v>
      </c>
      <c r="O401" t="s">
        <v>306</v>
      </c>
      <c r="P401" s="12">
        <v>1</v>
      </c>
    </row>
    <row r="402" spans="1:16">
      <c r="C402" t="s">
        <v>763</v>
      </c>
      <c r="D402" s="12">
        <v>1</v>
      </c>
      <c r="O402" t="s">
        <v>763</v>
      </c>
      <c r="P402" s="12">
        <v>1</v>
      </c>
    </row>
    <row r="403" spans="1:16">
      <c r="B403" t="s">
        <v>1225</v>
      </c>
      <c r="D403" s="12">
        <v>1</v>
      </c>
      <c r="N403" s="29" t="s">
        <v>1225</v>
      </c>
      <c r="O403" s="29"/>
      <c r="P403" s="31">
        <v>1</v>
      </c>
    </row>
    <row r="404" spans="1:16">
      <c r="C404" t="s">
        <v>74</v>
      </c>
      <c r="D404" s="12">
        <v>1</v>
      </c>
      <c r="O404" t="s">
        <v>74</v>
      </c>
      <c r="P404" s="12">
        <v>1</v>
      </c>
    </row>
    <row r="405" spans="1:16">
      <c r="B405" t="s">
        <v>338</v>
      </c>
      <c r="D405" s="12">
        <v>1</v>
      </c>
      <c r="N405" s="29" t="s">
        <v>338</v>
      </c>
      <c r="O405" s="29"/>
      <c r="P405" s="31">
        <v>1</v>
      </c>
    </row>
    <row r="406" spans="1:16">
      <c r="C406" t="s">
        <v>90</v>
      </c>
      <c r="D406" s="12">
        <v>1</v>
      </c>
      <c r="O406" t="s">
        <v>90</v>
      </c>
      <c r="P406" s="12">
        <v>1</v>
      </c>
    </row>
    <row r="407" spans="1:16">
      <c r="B407" t="s">
        <v>295</v>
      </c>
      <c r="D407" s="12">
        <v>7</v>
      </c>
      <c r="N407" s="29" t="s">
        <v>295</v>
      </c>
      <c r="O407" s="29"/>
      <c r="P407" s="31">
        <v>7</v>
      </c>
    </row>
    <row r="408" spans="1:16">
      <c r="C408" t="s">
        <v>99</v>
      </c>
      <c r="D408" s="12">
        <v>5</v>
      </c>
      <c r="O408" t="s">
        <v>99</v>
      </c>
      <c r="P408" s="12">
        <v>5</v>
      </c>
    </row>
    <row r="409" spans="1:16">
      <c r="C409" t="s">
        <v>240</v>
      </c>
      <c r="D409" s="12">
        <v>2</v>
      </c>
      <c r="O409" t="s">
        <v>240</v>
      </c>
      <c r="P409" s="12">
        <v>2</v>
      </c>
    </row>
    <row r="410" spans="1:16">
      <c r="B410" t="s">
        <v>364</v>
      </c>
      <c r="D410" s="12">
        <v>2</v>
      </c>
      <c r="N410" s="29" t="s">
        <v>364</v>
      </c>
      <c r="O410" s="29"/>
      <c r="P410" s="31">
        <v>2</v>
      </c>
    </row>
    <row r="411" spans="1:16">
      <c r="C411" t="s">
        <v>313</v>
      </c>
      <c r="D411" s="12">
        <v>2</v>
      </c>
      <c r="O411" t="s">
        <v>313</v>
      </c>
      <c r="P411" s="12">
        <v>2</v>
      </c>
    </row>
    <row r="412" spans="1:16">
      <c r="A412" t="s">
        <v>259</v>
      </c>
      <c r="D412" s="12">
        <v>32</v>
      </c>
      <c r="M412" s="28" t="s">
        <v>259</v>
      </c>
      <c r="N412" s="28"/>
      <c r="O412" s="28"/>
      <c r="P412" s="30">
        <v>32</v>
      </c>
    </row>
    <row r="413" spans="1:16">
      <c r="B413" t="s">
        <v>1221</v>
      </c>
      <c r="D413" s="12">
        <v>2</v>
      </c>
      <c r="N413" s="29" t="s">
        <v>1221</v>
      </c>
      <c r="O413" s="29"/>
      <c r="P413" s="31">
        <v>2</v>
      </c>
    </row>
    <row r="414" spans="1:16">
      <c r="C414" t="s">
        <v>17</v>
      </c>
      <c r="D414" s="12">
        <v>2</v>
      </c>
      <c r="O414" t="s">
        <v>17</v>
      </c>
      <c r="P414" s="12">
        <v>2</v>
      </c>
    </row>
    <row r="415" spans="1:16">
      <c r="B415" t="s">
        <v>1206</v>
      </c>
      <c r="D415" s="12">
        <v>22</v>
      </c>
      <c r="N415" s="29" t="s">
        <v>1206</v>
      </c>
      <c r="O415" s="29"/>
      <c r="P415" s="31">
        <v>22</v>
      </c>
    </row>
    <row r="416" spans="1:16">
      <c r="C416" t="s">
        <v>263</v>
      </c>
      <c r="D416" s="12">
        <v>2</v>
      </c>
      <c r="O416" t="s">
        <v>263</v>
      </c>
      <c r="P416" s="12">
        <v>2</v>
      </c>
    </row>
    <row r="417" spans="1:16">
      <c r="C417" t="s">
        <v>17</v>
      </c>
      <c r="D417" s="12">
        <v>18</v>
      </c>
      <c r="O417" t="s">
        <v>17</v>
      </c>
      <c r="P417" s="12">
        <v>18</v>
      </c>
    </row>
    <row r="418" spans="1:16">
      <c r="C418" t="s">
        <v>346</v>
      </c>
      <c r="D418" s="12">
        <v>1</v>
      </c>
      <c r="O418" t="s">
        <v>346</v>
      </c>
      <c r="P418" s="12">
        <v>1</v>
      </c>
    </row>
    <row r="419" spans="1:16">
      <c r="C419" t="s">
        <v>731</v>
      </c>
      <c r="D419" s="12">
        <v>1</v>
      </c>
      <c r="O419" t="s">
        <v>731</v>
      </c>
      <c r="P419" s="12">
        <v>1</v>
      </c>
    </row>
    <row r="420" spans="1:16">
      <c r="B420" t="s">
        <v>1209</v>
      </c>
      <c r="D420" s="12">
        <v>3</v>
      </c>
      <c r="N420" s="29" t="s">
        <v>1209</v>
      </c>
      <c r="O420" s="29"/>
      <c r="P420" s="31">
        <v>3</v>
      </c>
    </row>
    <row r="421" spans="1:16">
      <c r="C421" t="s">
        <v>263</v>
      </c>
      <c r="D421" s="12">
        <v>1</v>
      </c>
      <c r="O421" t="s">
        <v>263</v>
      </c>
      <c r="P421" s="12">
        <v>1</v>
      </c>
    </row>
    <row r="422" spans="1:16">
      <c r="C422" t="s">
        <v>17</v>
      </c>
      <c r="D422" s="12">
        <v>2</v>
      </c>
      <c r="O422" t="s">
        <v>17</v>
      </c>
      <c r="P422" s="12">
        <v>2</v>
      </c>
    </row>
    <row r="423" spans="1:16">
      <c r="B423" t="s">
        <v>1246</v>
      </c>
      <c r="D423" s="12">
        <v>1</v>
      </c>
      <c r="N423" s="29" t="s">
        <v>1246</v>
      </c>
      <c r="O423" s="29"/>
      <c r="P423" s="31">
        <v>1</v>
      </c>
    </row>
    <row r="424" spans="1:16">
      <c r="C424" t="s">
        <v>17</v>
      </c>
      <c r="D424" s="12">
        <v>1</v>
      </c>
      <c r="O424" t="s">
        <v>17</v>
      </c>
      <c r="P424" s="12">
        <v>1</v>
      </c>
    </row>
    <row r="425" spans="1:16">
      <c r="B425" t="s">
        <v>1236</v>
      </c>
      <c r="D425" s="12">
        <v>2</v>
      </c>
      <c r="N425" s="29" t="s">
        <v>1236</v>
      </c>
      <c r="O425" s="29"/>
      <c r="P425" s="31">
        <v>2</v>
      </c>
    </row>
    <row r="426" spans="1:16">
      <c r="C426" t="s">
        <v>17</v>
      </c>
      <c r="D426" s="12">
        <v>2</v>
      </c>
      <c r="O426" t="s">
        <v>17</v>
      </c>
      <c r="P426" s="12">
        <v>2</v>
      </c>
    </row>
    <row r="427" spans="1:16">
      <c r="B427" t="s">
        <v>344</v>
      </c>
      <c r="D427" s="12">
        <v>2</v>
      </c>
      <c r="N427" s="29" t="s">
        <v>344</v>
      </c>
      <c r="O427" s="29"/>
      <c r="P427" s="31">
        <v>2</v>
      </c>
    </row>
    <row r="428" spans="1:16">
      <c r="C428" t="s">
        <v>346</v>
      </c>
      <c r="D428" s="12">
        <v>2</v>
      </c>
      <c r="O428" t="s">
        <v>346</v>
      </c>
      <c r="P428" s="12">
        <v>2</v>
      </c>
    </row>
    <row r="429" spans="1:16">
      <c r="A429" t="s">
        <v>64</v>
      </c>
      <c r="D429" s="12">
        <v>31</v>
      </c>
      <c r="M429" s="28" t="s">
        <v>64</v>
      </c>
      <c r="N429" s="28"/>
      <c r="O429" s="28"/>
      <c r="P429" s="30">
        <v>31</v>
      </c>
    </row>
    <row r="430" spans="1:16">
      <c r="B430" t="s">
        <v>1217</v>
      </c>
      <c r="D430" s="12">
        <v>5</v>
      </c>
      <c r="N430" s="29" t="s">
        <v>1217</v>
      </c>
      <c r="O430" s="29"/>
      <c r="P430" s="31">
        <v>5</v>
      </c>
    </row>
    <row r="431" spans="1:16">
      <c r="C431" t="s">
        <v>90</v>
      </c>
      <c r="D431" s="12">
        <v>1</v>
      </c>
      <c r="O431" t="s">
        <v>90</v>
      </c>
      <c r="P431" s="12">
        <v>1</v>
      </c>
    </row>
    <row r="432" spans="1:16">
      <c r="C432" t="s">
        <v>132</v>
      </c>
      <c r="D432" s="12">
        <v>4</v>
      </c>
      <c r="O432" t="s">
        <v>132</v>
      </c>
      <c r="P432" s="12">
        <v>4</v>
      </c>
    </row>
    <row r="433" spans="2:16">
      <c r="B433" t="s">
        <v>1192</v>
      </c>
      <c r="D433" s="12">
        <v>2</v>
      </c>
      <c r="N433" s="29" t="s">
        <v>1192</v>
      </c>
      <c r="O433" s="29"/>
      <c r="P433" s="31">
        <v>2</v>
      </c>
    </row>
    <row r="434" spans="2:16">
      <c r="C434" t="s">
        <v>69</v>
      </c>
      <c r="D434" s="12">
        <v>2</v>
      </c>
      <c r="O434" t="s">
        <v>69</v>
      </c>
      <c r="P434" s="12">
        <v>2</v>
      </c>
    </row>
    <row r="435" spans="2:16">
      <c r="B435" t="s">
        <v>292</v>
      </c>
      <c r="D435" s="12">
        <v>1</v>
      </c>
      <c r="N435" s="29" t="s">
        <v>292</v>
      </c>
      <c r="O435" s="29"/>
      <c r="P435" s="31">
        <v>1</v>
      </c>
    </row>
    <row r="436" spans="2:16">
      <c r="C436" t="s">
        <v>132</v>
      </c>
      <c r="D436" s="12">
        <v>1</v>
      </c>
      <c r="O436" t="s">
        <v>132</v>
      </c>
      <c r="P436" s="12">
        <v>1</v>
      </c>
    </row>
    <row r="437" spans="2:16">
      <c r="B437" t="s">
        <v>1149</v>
      </c>
      <c r="D437" s="12">
        <v>8</v>
      </c>
      <c r="N437" s="29" t="s">
        <v>1149</v>
      </c>
      <c r="O437" s="29"/>
      <c r="P437" s="31">
        <v>8</v>
      </c>
    </row>
    <row r="438" spans="2:16">
      <c r="C438" t="s">
        <v>90</v>
      </c>
      <c r="D438" s="12">
        <v>5</v>
      </c>
      <c r="O438" t="s">
        <v>90</v>
      </c>
      <c r="P438" s="12">
        <v>5</v>
      </c>
    </row>
    <row r="439" spans="2:16">
      <c r="C439" t="s">
        <v>132</v>
      </c>
      <c r="D439" s="12">
        <v>2</v>
      </c>
      <c r="O439" t="s">
        <v>132</v>
      </c>
      <c r="P439" s="12">
        <v>2</v>
      </c>
    </row>
    <row r="440" spans="2:16">
      <c r="C440" t="s">
        <v>170</v>
      </c>
      <c r="D440" s="12">
        <v>1</v>
      </c>
      <c r="O440" t="s">
        <v>170</v>
      </c>
      <c r="P440" s="12">
        <v>1</v>
      </c>
    </row>
    <row r="441" spans="2:16">
      <c r="B441" t="s">
        <v>331</v>
      </c>
      <c r="D441" s="12">
        <v>2</v>
      </c>
      <c r="N441" s="29" t="s">
        <v>331</v>
      </c>
      <c r="O441" s="29"/>
      <c r="P441" s="31">
        <v>2</v>
      </c>
    </row>
    <row r="442" spans="2:16">
      <c r="C442" t="s">
        <v>82</v>
      </c>
      <c r="D442" s="12">
        <v>2</v>
      </c>
      <c r="O442" t="s">
        <v>82</v>
      </c>
      <c r="P442" s="12">
        <v>2</v>
      </c>
    </row>
    <row r="443" spans="2:16">
      <c r="B443" t="s">
        <v>1189</v>
      </c>
      <c r="D443" s="12">
        <v>1</v>
      </c>
      <c r="N443" s="29" t="s">
        <v>1189</v>
      </c>
      <c r="O443" s="29"/>
      <c r="P443" s="31">
        <v>1</v>
      </c>
    </row>
    <row r="444" spans="2:16">
      <c r="C444" t="s">
        <v>74</v>
      </c>
      <c r="D444" s="12">
        <v>1</v>
      </c>
      <c r="O444" t="s">
        <v>74</v>
      </c>
      <c r="P444" s="12">
        <v>1</v>
      </c>
    </row>
    <row r="445" spans="2:16">
      <c r="B445" t="s">
        <v>445</v>
      </c>
      <c r="D445" s="12">
        <v>10</v>
      </c>
      <c r="N445" s="29" t="s">
        <v>445</v>
      </c>
      <c r="O445" s="29"/>
      <c r="P445" s="31">
        <v>10</v>
      </c>
    </row>
    <row r="446" spans="2:16">
      <c r="C446" t="s">
        <v>132</v>
      </c>
      <c r="D446" s="12">
        <v>1</v>
      </c>
      <c r="O446" t="s">
        <v>132</v>
      </c>
      <c r="P446" s="12">
        <v>1</v>
      </c>
    </row>
    <row r="447" spans="2:16">
      <c r="C447" t="s">
        <v>66</v>
      </c>
      <c r="D447" s="12">
        <v>1</v>
      </c>
      <c r="O447" t="s">
        <v>66</v>
      </c>
      <c r="P447" s="12">
        <v>1</v>
      </c>
    </row>
    <row r="448" spans="2:16">
      <c r="C448" t="s">
        <v>170</v>
      </c>
      <c r="D448" s="12">
        <v>8</v>
      </c>
      <c r="O448" t="s">
        <v>170</v>
      </c>
      <c r="P448" s="12">
        <v>8</v>
      </c>
    </row>
    <row r="449" spans="1:16">
      <c r="B449" t="s">
        <v>1202</v>
      </c>
      <c r="D449" s="12">
        <v>2</v>
      </c>
      <c r="N449" s="29" t="s">
        <v>1202</v>
      </c>
      <c r="O449" s="29"/>
      <c r="P449" s="31">
        <v>2</v>
      </c>
    </row>
    <row r="450" spans="1:16">
      <c r="C450" t="s">
        <v>82</v>
      </c>
      <c r="D450" s="12">
        <v>2</v>
      </c>
      <c r="O450" t="s">
        <v>82</v>
      </c>
      <c r="P450" s="12">
        <v>2</v>
      </c>
    </row>
    <row r="451" spans="1:16">
      <c r="A451" t="s">
        <v>279</v>
      </c>
      <c r="D451" s="12">
        <v>31</v>
      </c>
      <c r="M451" s="28" t="s">
        <v>279</v>
      </c>
      <c r="N451" s="28"/>
      <c r="O451" s="28"/>
      <c r="P451" s="30">
        <v>31</v>
      </c>
    </row>
    <row r="452" spans="1:16">
      <c r="B452" t="s">
        <v>1207</v>
      </c>
      <c r="D452" s="12">
        <v>31</v>
      </c>
      <c r="N452" s="29" t="s">
        <v>1207</v>
      </c>
      <c r="O452" s="29"/>
      <c r="P452" s="31">
        <v>31</v>
      </c>
    </row>
    <row r="453" spans="1:16">
      <c r="C453" t="s">
        <v>283</v>
      </c>
      <c r="D453" s="12">
        <v>10</v>
      </c>
      <c r="O453" t="s">
        <v>283</v>
      </c>
      <c r="P453" s="12">
        <v>10</v>
      </c>
    </row>
    <row r="454" spans="1:16">
      <c r="C454" t="s">
        <v>113</v>
      </c>
      <c r="D454" s="12">
        <v>21</v>
      </c>
      <c r="O454" t="s">
        <v>113</v>
      </c>
      <c r="P454" s="12">
        <v>21</v>
      </c>
    </row>
    <row r="455" spans="1:16">
      <c r="A455" t="s">
        <v>116</v>
      </c>
      <c r="D455" s="12">
        <v>30</v>
      </c>
      <c r="M455" s="28" t="s">
        <v>116</v>
      </c>
      <c r="N455" s="28"/>
      <c r="O455" s="28"/>
      <c r="P455" s="30">
        <v>30</v>
      </c>
    </row>
    <row r="456" spans="1:16">
      <c r="B456" t="s">
        <v>1220</v>
      </c>
      <c r="D456" s="12">
        <v>1</v>
      </c>
      <c r="N456" s="29" t="s">
        <v>1220</v>
      </c>
      <c r="O456" s="29"/>
      <c r="P456" s="31">
        <v>1</v>
      </c>
    </row>
    <row r="457" spans="1:16">
      <c r="C457" t="s">
        <v>120</v>
      </c>
      <c r="D457" s="12">
        <v>1</v>
      </c>
      <c r="O457" t="s">
        <v>120</v>
      </c>
      <c r="P457" s="12">
        <v>1</v>
      </c>
    </row>
    <row r="458" spans="1:16">
      <c r="B458" t="s">
        <v>1201</v>
      </c>
      <c r="D458" s="12">
        <v>1</v>
      </c>
      <c r="N458" s="29" t="s">
        <v>1201</v>
      </c>
      <c r="O458" s="29"/>
      <c r="P458" s="31">
        <v>1</v>
      </c>
    </row>
    <row r="459" spans="1:16">
      <c r="C459" t="s">
        <v>120</v>
      </c>
      <c r="D459" s="12">
        <v>1</v>
      </c>
      <c r="O459" t="s">
        <v>120</v>
      </c>
      <c r="P459" s="12">
        <v>1</v>
      </c>
    </row>
    <row r="460" spans="1:16">
      <c r="B460" t="s">
        <v>1150</v>
      </c>
      <c r="D460" s="12">
        <v>2</v>
      </c>
      <c r="N460" s="29" t="s">
        <v>1150</v>
      </c>
      <c r="O460" s="29"/>
      <c r="P460" s="31">
        <v>2</v>
      </c>
    </row>
    <row r="461" spans="1:16">
      <c r="C461" t="s">
        <v>120</v>
      </c>
      <c r="D461" s="12">
        <v>1</v>
      </c>
      <c r="O461" t="s">
        <v>120</v>
      </c>
      <c r="P461" s="12">
        <v>1</v>
      </c>
    </row>
    <row r="462" spans="1:16">
      <c r="C462" t="s">
        <v>170</v>
      </c>
      <c r="D462" s="12">
        <v>1</v>
      </c>
      <c r="O462" t="s">
        <v>170</v>
      </c>
      <c r="P462" s="12">
        <v>1</v>
      </c>
    </row>
    <row r="463" spans="1:16">
      <c r="B463" t="s">
        <v>116</v>
      </c>
      <c r="D463" s="12">
        <v>26</v>
      </c>
      <c r="N463" s="29" t="s">
        <v>116</v>
      </c>
      <c r="O463" s="29"/>
      <c r="P463" s="31">
        <v>26</v>
      </c>
    </row>
    <row r="464" spans="1:16">
      <c r="C464" t="s">
        <v>118</v>
      </c>
      <c r="D464" s="12">
        <v>13</v>
      </c>
      <c r="O464" t="s">
        <v>118</v>
      </c>
      <c r="P464" s="12">
        <v>13</v>
      </c>
    </row>
    <row r="465" spans="1:16">
      <c r="C465" t="s">
        <v>120</v>
      </c>
      <c r="D465" s="12">
        <v>2</v>
      </c>
      <c r="O465" t="s">
        <v>120</v>
      </c>
      <c r="P465" s="12">
        <v>2</v>
      </c>
    </row>
    <row r="466" spans="1:16">
      <c r="C466" t="s">
        <v>540</v>
      </c>
      <c r="D466" s="12">
        <v>5</v>
      </c>
      <c r="O466" t="s">
        <v>540</v>
      </c>
      <c r="P466" s="12">
        <v>5</v>
      </c>
    </row>
    <row r="467" spans="1:16">
      <c r="C467" t="s">
        <v>832</v>
      </c>
      <c r="D467" s="12">
        <v>5</v>
      </c>
      <c r="O467" t="s">
        <v>832</v>
      </c>
      <c r="P467" s="12">
        <v>5</v>
      </c>
    </row>
    <row r="468" spans="1:16">
      <c r="C468" t="s">
        <v>82</v>
      </c>
      <c r="D468" s="12">
        <v>1</v>
      </c>
      <c r="O468" t="s">
        <v>82</v>
      </c>
      <c r="P468" s="12">
        <v>1</v>
      </c>
    </row>
    <row r="469" spans="1:16">
      <c r="A469" t="s">
        <v>338</v>
      </c>
      <c r="D469" s="12">
        <v>24</v>
      </c>
      <c r="M469" s="28" t="s">
        <v>338</v>
      </c>
      <c r="N469" s="28"/>
      <c r="O469" s="28"/>
      <c r="P469" s="30">
        <v>24</v>
      </c>
    </row>
    <row r="470" spans="1:16">
      <c r="B470" t="s">
        <v>338</v>
      </c>
      <c r="D470" s="12">
        <v>24</v>
      </c>
      <c r="N470" s="29" t="s">
        <v>338</v>
      </c>
      <c r="O470" s="29"/>
      <c r="P470" s="31">
        <v>24</v>
      </c>
    </row>
    <row r="471" spans="1:16">
      <c r="C471" t="s">
        <v>126</v>
      </c>
      <c r="D471" s="12">
        <v>5</v>
      </c>
      <c r="O471" t="s">
        <v>126</v>
      </c>
      <c r="P471" s="12">
        <v>5</v>
      </c>
    </row>
    <row r="472" spans="1:16">
      <c r="C472" t="s">
        <v>90</v>
      </c>
      <c r="D472" s="12">
        <v>19</v>
      </c>
      <c r="O472" t="s">
        <v>90</v>
      </c>
      <c r="P472" s="12">
        <v>19</v>
      </c>
    </row>
    <row r="473" spans="1:16">
      <c r="A473" t="s">
        <v>319</v>
      </c>
      <c r="D473" s="12">
        <v>23</v>
      </c>
      <c r="M473" s="28" t="s">
        <v>319</v>
      </c>
      <c r="N473" s="28"/>
      <c r="O473" s="28"/>
      <c r="P473" s="30">
        <v>23</v>
      </c>
    </row>
    <row r="474" spans="1:16">
      <c r="B474" t="s">
        <v>1223</v>
      </c>
      <c r="D474" s="12">
        <v>3</v>
      </c>
      <c r="N474" s="29" t="s">
        <v>1223</v>
      </c>
      <c r="O474" s="29"/>
      <c r="P474" s="31">
        <v>3</v>
      </c>
    </row>
    <row r="475" spans="1:16">
      <c r="C475" t="s">
        <v>170</v>
      </c>
      <c r="D475" s="12">
        <v>3</v>
      </c>
      <c r="O475" t="s">
        <v>170</v>
      </c>
      <c r="P475" s="12">
        <v>3</v>
      </c>
    </row>
    <row r="476" spans="1:16">
      <c r="B476" t="s">
        <v>1150</v>
      </c>
      <c r="D476" s="12">
        <v>16</v>
      </c>
      <c r="N476" s="29" t="s">
        <v>1150</v>
      </c>
      <c r="O476" s="29"/>
      <c r="P476" s="31">
        <v>16</v>
      </c>
    </row>
    <row r="477" spans="1:16">
      <c r="C477" t="s">
        <v>323</v>
      </c>
      <c r="D477" s="12">
        <v>3</v>
      </c>
      <c r="O477" t="s">
        <v>323</v>
      </c>
      <c r="P477" s="12">
        <v>3</v>
      </c>
    </row>
    <row r="478" spans="1:16">
      <c r="C478" t="s">
        <v>191</v>
      </c>
      <c r="D478" s="12">
        <v>2</v>
      </c>
      <c r="O478" t="s">
        <v>191</v>
      </c>
      <c r="P478" s="12">
        <v>2</v>
      </c>
    </row>
    <row r="479" spans="1:16">
      <c r="C479" t="s">
        <v>86</v>
      </c>
      <c r="D479" s="12">
        <v>4</v>
      </c>
      <c r="O479" t="s">
        <v>86</v>
      </c>
      <c r="P479" s="12">
        <v>4</v>
      </c>
    </row>
    <row r="480" spans="1:16">
      <c r="C480" t="s">
        <v>170</v>
      </c>
      <c r="D480" s="12">
        <v>7</v>
      </c>
      <c r="O480" t="s">
        <v>170</v>
      </c>
      <c r="P480" s="12">
        <v>7</v>
      </c>
    </row>
    <row r="481" spans="1:16">
      <c r="B481" t="s">
        <v>1233</v>
      </c>
      <c r="D481" s="12">
        <v>4</v>
      </c>
      <c r="N481" s="29" t="s">
        <v>1233</v>
      </c>
      <c r="O481" s="29"/>
      <c r="P481" s="31">
        <v>4</v>
      </c>
    </row>
    <row r="482" spans="1:16">
      <c r="C482" t="s">
        <v>323</v>
      </c>
      <c r="D482" s="12">
        <v>3</v>
      </c>
      <c r="O482" t="s">
        <v>323</v>
      </c>
      <c r="P482" s="12">
        <v>3</v>
      </c>
    </row>
    <row r="483" spans="1:16">
      <c r="C483" t="s">
        <v>86</v>
      </c>
      <c r="D483" s="12">
        <v>1</v>
      </c>
      <c r="O483" t="s">
        <v>86</v>
      </c>
      <c r="P483" s="12">
        <v>1</v>
      </c>
    </row>
    <row r="484" spans="1:16">
      <c r="A484" t="s">
        <v>464</v>
      </c>
      <c r="D484" s="12">
        <v>21</v>
      </c>
      <c r="M484" s="28" t="s">
        <v>464</v>
      </c>
      <c r="N484" s="28"/>
      <c r="O484" s="28"/>
      <c r="P484" s="30">
        <v>21</v>
      </c>
    </row>
    <row r="485" spans="1:16">
      <c r="B485" t="s">
        <v>464</v>
      </c>
      <c r="D485" s="12">
        <v>4</v>
      </c>
      <c r="N485" s="29" t="s">
        <v>464</v>
      </c>
      <c r="O485" s="29"/>
      <c r="P485" s="31">
        <v>4</v>
      </c>
    </row>
    <row r="486" spans="1:16">
      <c r="C486" t="s">
        <v>215</v>
      </c>
      <c r="D486" s="12">
        <v>4</v>
      </c>
      <c r="O486" t="s">
        <v>215</v>
      </c>
      <c r="P486" s="12">
        <v>4</v>
      </c>
    </row>
    <row r="487" spans="1:16">
      <c r="B487" t="s">
        <v>1203</v>
      </c>
      <c r="D487" s="12">
        <v>17</v>
      </c>
      <c r="N487" s="29" t="s">
        <v>1203</v>
      </c>
      <c r="O487" s="29"/>
      <c r="P487" s="31">
        <v>17</v>
      </c>
    </row>
    <row r="488" spans="1:16">
      <c r="C488" t="s">
        <v>247</v>
      </c>
      <c r="D488" s="12">
        <v>4</v>
      </c>
      <c r="O488" t="s">
        <v>247</v>
      </c>
      <c r="P488" s="12">
        <v>4</v>
      </c>
    </row>
    <row r="489" spans="1:16">
      <c r="C489" t="s">
        <v>398</v>
      </c>
      <c r="D489" s="12">
        <v>5</v>
      </c>
      <c r="O489" t="s">
        <v>398</v>
      </c>
      <c r="P489" s="12">
        <v>5</v>
      </c>
    </row>
    <row r="490" spans="1:16">
      <c r="C490" t="s">
        <v>170</v>
      </c>
      <c r="D490" s="12">
        <v>8</v>
      </c>
      <c r="O490" t="s">
        <v>170</v>
      </c>
      <c r="P490" s="12">
        <v>8</v>
      </c>
    </row>
    <row r="491" spans="1:16">
      <c r="A491" t="s">
        <v>357</v>
      </c>
      <c r="D491" s="12">
        <v>20</v>
      </c>
      <c r="M491" s="28" t="s">
        <v>357</v>
      </c>
      <c r="N491" s="28"/>
      <c r="O491" s="28"/>
      <c r="P491" s="30">
        <v>20</v>
      </c>
    </row>
    <row r="492" spans="1:16">
      <c r="B492" t="s">
        <v>1166</v>
      </c>
      <c r="D492" s="12">
        <v>1</v>
      </c>
      <c r="N492" s="29" t="s">
        <v>1166</v>
      </c>
      <c r="O492" s="29"/>
      <c r="P492" s="31">
        <v>1</v>
      </c>
    </row>
    <row r="493" spans="1:16">
      <c r="C493" t="s">
        <v>132</v>
      </c>
      <c r="D493" s="12">
        <v>1</v>
      </c>
      <c r="O493" t="s">
        <v>132</v>
      </c>
      <c r="P493" s="12">
        <v>1</v>
      </c>
    </row>
    <row r="494" spans="1:16">
      <c r="B494" t="s">
        <v>1196</v>
      </c>
      <c r="D494" s="12">
        <v>1</v>
      </c>
      <c r="N494" s="29" t="s">
        <v>1196</v>
      </c>
      <c r="O494" s="29"/>
      <c r="P494" s="31">
        <v>1</v>
      </c>
    </row>
    <row r="495" spans="1:16">
      <c r="C495" t="s">
        <v>90</v>
      </c>
      <c r="D495" s="12">
        <v>1</v>
      </c>
      <c r="O495" t="s">
        <v>90</v>
      </c>
      <c r="P495" s="12">
        <v>1</v>
      </c>
    </row>
    <row r="496" spans="1:16">
      <c r="B496" t="s">
        <v>1222</v>
      </c>
      <c r="D496" s="12">
        <v>1</v>
      </c>
      <c r="N496" s="29" t="s">
        <v>1222</v>
      </c>
      <c r="O496" s="29"/>
      <c r="P496" s="31">
        <v>1</v>
      </c>
    </row>
    <row r="497" spans="2:16">
      <c r="C497" t="s">
        <v>47</v>
      </c>
      <c r="D497" s="12">
        <v>1</v>
      </c>
      <c r="O497" t="s">
        <v>47</v>
      </c>
      <c r="P497" s="12">
        <v>1</v>
      </c>
    </row>
    <row r="498" spans="2:16">
      <c r="B498" t="s">
        <v>1172</v>
      </c>
      <c r="D498" s="12">
        <v>2</v>
      </c>
      <c r="N498" s="29" t="s">
        <v>1172</v>
      </c>
      <c r="O498" s="29"/>
      <c r="P498" s="31">
        <v>2</v>
      </c>
    </row>
    <row r="499" spans="2:16">
      <c r="C499" t="s">
        <v>82</v>
      </c>
      <c r="D499" s="12">
        <v>2</v>
      </c>
      <c r="O499" t="s">
        <v>82</v>
      </c>
      <c r="P499" s="12">
        <v>2</v>
      </c>
    </row>
    <row r="500" spans="2:16">
      <c r="B500" t="s">
        <v>1167</v>
      </c>
      <c r="D500" s="12">
        <v>1</v>
      </c>
      <c r="N500" s="29" t="s">
        <v>1167</v>
      </c>
      <c r="O500" s="29"/>
      <c r="P500" s="31">
        <v>1</v>
      </c>
    </row>
    <row r="501" spans="2:16">
      <c r="C501" t="s">
        <v>796</v>
      </c>
      <c r="D501" s="12">
        <v>1</v>
      </c>
      <c r="O501" t="s">
        <v>796</v>
      </c>
      <c r="P501" s="12">
        <v>1</v>
      </c>
    </row>
    <row r="502" spans="2:16">
      <c r="B502" t="s">
        <v>45</v>
      </c>
      <c r="D502" s="12">
        <v>1</v>
      </c>
      <c r="N502" s="29" t="s">
        <v>45</v>
      </c>
      <c r="O502" s="29"/>
      <c r="P502" s="31">
        <v>1</v>
      </c>
    </row>
    <row r="503" spans="2:16">
      <c r="C503" t="s">
        <v>880</v>
      </c>
      <c r="D503" s="12">
        <v>1</v>
      </c>
      <c r="O503" t="s">
        <v>880</v>
      </c>
      <c r="P503" s="12">
        <v>1</v>
      </c>
    </row>
    <row r="504" spans="2:16">
      <c r="B504" t="s">
        <v>1175</v>
      </c>
      <c r="D504" s="12">
        <v>1</v>
      </c>
      <c r="N504" s="29" t="s">
        <v>1175</v>
      </c>
      <c r="O504" s="29"/>
      <c r="P504" s="31">
        <v>1</v>
      </c>
    </row>
    <row r="505" spans="2:16">
      <c r="C505" t="s">
        <v>82</v>
      </c>
      <c r="D505" s="12">
        <v>1</v>
      </c>
      <c r="O505" t="s">
        <v>82</v>
      </c>
      <c r="P505" s="12">
        <v>1</v>
      </c>
    </row>
    <row r="506" spans="2:16">
      <c r="B506" t="s">
        <v>1176</v>
      </c>
      <c r="D506" s="12">
        <v>2</v>
      </c>
      <c r="N506" s="29" t="s">
        <v>1176</v>
      </c>
      <c r="O506" s="29"/>
      <c r="P506" s="31">
        <v>2</v>
      </c>
    </row>
    <row r="507" spans="2:16">
      <c r="C507" t="s">
        <v>82</v>
      </c>
      <c r="D507" s="12">
        <v>2</v>
      </c>
      <c r="O507" t="s">
        <v>82</v>
      </c>
      <c r="P507" s="12">
        <v>2</v>
      </c>
    </row>
    <row r="508" spans="2:16">
      <c r="B508" t="s">
        <v>1200</v>
      </c>
      <c r="D508" s="12">
        <v>1</v>
      </c>
      <c r="N508" s="29" t="s">
        <v>1200</v>
      </c>
      <c r="O508" s="29"/>
      <c r="P508" s="31">
        <v>1</v>
      </c>
    </row>
    <row r="509" spans="2:16">
      <c r="C509" t="s">
        <v>47</v>
      </c>
      <c r="D509" s="12">
        <v>1</v>
      </c>
      <c r="O509" t="s">
        <v>47</v>
      </c>
      <c r="P509" s="12">
        <v>1</v>
      </c>
    </row>
    <row r="510" spans="2:16">
      <c r="B510" t="s">
        <v>1234</v>
      </c>
      <c r="D510" s="12">
        <v>2</v>
      </c>
      <c r="N510" s="29" t="s">
        <v>1234</v>
      </c>
      <c r="O510" s="29"/>
      <c r="P510" s="31">
        <v>2</v>
      </c>
    </row>
    <row r="511" spans="2:16">
      <c r="C511" t="s">
        <v>74</v>
      </c>
      <c r="D511" s="12">
        <v>1</v>
      </c>
      <c r="O511" t="s">
        <v>74</v>
      </c>
      <c r="P511" s="12">
        <v>1</v>
      </c>
    </row>
    <row r="512" spans="2:16">
      <c r="C512" t="s">
        <v>132</v>
      </c>
      <c r="D512" s="12">
        <v>1</v>
      </c>
      <c r="O512" t="s">
        <v>132</v>
      </c>
      <c r="P512" s="12">
        <v>1</v>
      </c>
    </row>
    <row r="513" spans="1:16">
      <c r="B513" t="s">
        <v>1189</v>
      </c>
      <c r="D513" s="12">
        <v>2</v>
      </c>
      <c r="N513" s="29" t="s">
        <v>1189</v>
      </c>
      <c r="O513" s="29"/>
      <c r="P513" s="31">
        <v>2</v>
      </c>
    </row>
    <row r="514" spans="1:16">
      <c r="C514" t="s">
        <v>362</v>
      </c>
      <c r="D514" s="12">
        <v>1</v>
      </c>
      <c r="O514" t="s">
        <v>362</v>
      </c>
      <c r="P514" s="12">
        <v>1</v>
      </c>
    </row>
    <row r="515" spans="1:16">
      <c r="C515" t="s">
        <v>74</v>
      </c>
      <c r="D515" s="12">
        <v>1</v>
      </c>
      <c r="O515" t="s">
        <v>74</v>
      </c>
      <c r="P515" s="12">
        <v>1</v>
      </c>
    </row>
    <row r="516" spans="1:16">
      <c r="B516" t="s">
        <v>1150</v>
      </c>
      <c r="D516" s="12">
        <v>2</v>
      </c>
      <c r="N516" s="29" t="s">
        <v>1150</v>
      </c>
      <c r="O516" s="29"/>
      <c r="P516" s="31">
        <v>2</v>
      </c>
    </row>
    <row r="517" spans="1:16">
      <c r="C517" t="s">
        <v>82</v>
      </c>
      <c r="D517" s="12">
        <v>2</v>
      </c>
      <c r="O517" t="s">
        <v>82</v>
      </c>
      <c r="P517" s="12">
        <v>2</v>
      </c>
    </row>
    <row r="518" spans="1:16">
      <c r="B518" t="s">
        <v>116</v>
      </c>
      <c r="D518" s="12">
        <v>2</v>
      </c>
      <c r="N518" s="29" t="s">
        <v>116</v>
      </c>
      <c r="O518" s="29"/>
      <c r="P518" s="31">
        <v>2</v>
      </c>
    </row>
    <row r="519" spans="1:16">
      <c r="C519" t="s">
        <v>82</v>
      </c>
      <c r="D519" s="12">
        <v>2</v>
      </c>
      <c r="O519" t="s">
        <v>82</v>
      </c>
      <c r="P519" s="12">
        <v>2</v>
      </c>
    </row>
    <row r="520" spans="1:16">
      <c r="B520" t="s">
        <v>364</v>
      </c>
      <c r="D520" s="12">
        <v>1</v>
      </c>
      <c r="N520" s="29" t="s">
        <v>364</v>
      </c>
      <c r="O520" s="29"/>
      <c r="P520" s="31">
        <v>1</v>
      </c>
    </row>
    <row r="521" spans="1:16">
      <c r="C521" t="s">
        <v>170</v>
      </c>
      <c r="D521" s="12">
        <v>1</v>
      </c>
      <c r="O521" t="s">
        <v>170</v>
      </c>
      <c r="P521" s="12">
        <v>1</v>
      </c>
    </row>
    <row r="522" spans="1:16">
      <c r="A522" t="s">
        <v>139</v>
      </c>
      <c r="D522" s="12">
        <v>17</v>
      </c>
      <c r="M522" s="28" t="s">
        <v>139</v>
      </c>
      <c r="N522" s="28"/>
      <c r="O522" s="28"/>
      <c r="P522" s="30">
        <v>17</v>
      </c>
    </row>
    <row r="523" spans="1:16">
      <c r="B523" t="s">
        <v>1226</v>
      </c>
      <c r="D523" s="12">
        <v>1</v>
      </c>
      <c r="N523" s="29" t="s">
        <v>1226</v>
      </c>
      <c r="O523" s="29"/>
      <c r="P523" s="31">
        <v>1</v>
      </c>
    </row>
    <row r="524" spans="1:16">
      <c r="C524" t="s">
        <v>129</v>
      </c>
      <c r="D524" s="12">
        <v>1</v>
      </c>
      <c r="O524" t="s">
        <v>129</v>
      </c>
      <c r="P524" s="12">
        <v>1</v>
      </c>
    </row>
    <row r="525" spans="1:16">
      <c r="B525" t="s">
        <v>1243</v>
      </c>
      <c r="D525" s="12">
        <v>1</v>
      </c>
      <c r="N525" s="29" t="s">
        <v>1243</v>
      </c>
      <c r="O525" s="29"/>
      <c r="P525" s="31">
        <v>1</v>
      </c>
    </row>
    <row r="526" spans="1:16">
      <c r="C526" t="s">
        <v>47</v>
      </c>
      <c r="D526" s="12">
        <v>1</v>
      </c>
      <c r="O526" t="s">
        <v>47</v>
      </c>
      <c r="P526" s="12">
        <v>1</v>
      </c>
    </row>
    <row r="527" spans="1:16">
      <c r="B527" t="s">
        <v>1192</v>
      </c>
      <c r="D527" s="12">
        <v>1</v>
      </c>
      <c r="N527" s="29" t="s">
        <v>1192</v>
      </c>
      <c r="O527" s="29"/>
      <c r="P527" s="31">
        <v>1</v>
      </c>
    </row>
    <row r="528" spans="1:16">
      <c r="C528" t="s">
        <v>129</v>
      </c>
      <c r="D528" s="12">
        <v>1</v>
      </c>
      <c r="O528" t="s">
        <v>129</v>
      </c>
      <c r="P528" s="12">
        <v>1</v>
      </c>
    </row>
    <row r="529" spans="1:16">
      <c r="B529" t="s">
        <v>1204</v>
      </c>
      <c r="D529" s="12">
        <v>1</v>
      </c>
      <c r="N529" s="29" t="s">
        <v>1204</v>
      </c>
      <c r="O529" s="29"/>
      <c r="P529" s="31">
        <v>1</v>
      </c>
    </row>
    <row r="530" spans="1:16">
      <c r="C530" t="s">
        <v>74</v>
      </c>
      <c r="D530" s="12">
        <v>1</v>
      </c>
      <c r="O530" t="s">
        <v>74</v>
      </c>
      <c r="P530" s="12">
        <v>1</v>
      </c>
    </row>
    <row r="531" spans="1:16">
      <c r="B531" t="s">
        <v>1149</v>
      </c>
      <c r="D531" s="12">
        <v>1</v>
      </c>
      <c r="N531" s="29" t="s">
        <v>1149</v>
      </c>
      <c r="O531" s="29"/>
      <c r="P531" s="31">
        <v>1</v>
      </c>
    </row>
    <row r="532" spans="1:16">
      <c r="C532" t="s">
        <v>90</v>
      </c>
      <c r="D532" s="12">
        <v>1</v>
      </c>
      <c r="O532" t="s">
        <v>90</v>
      </c>
      <c r="P532" s="12">
        <v>1</v>
      </c>
    </row>
    <row r="533" spans="1:16">
      <c r="B533" t="s">
        <v>1245</v>
      </c>
      <c r="D533" s="12">
        <v>6</v>
      </c>
      <c r="N533" s="29" t="s">
        <v>1245</v>
      </c>
      <c r="O533" s="29"/>
      <c r="P533" s="31">
        <v>6</v>
      </c>
    </row>
    <row r="534" spans="1:16">
      <c r="C534" t="s">
        <v>47</v>
      </c>
      <c r="D534" s="12">
        <v>1</v>
      </c>
      <c r="O534" t="s">
        <v>47</v>
      </c>
      <c r="P534" s="12">
        <v>1</v>
      </c>
    </row>
    <row r="535" spans="1:16">
      <c r="C535" t="s">
        <v>414</v>
      </c>
      <c r="D535" s="12">
        <v>5</v>
      </c>
      <c r="O535" t="s">
        <v>414</v>
      </c>
      <c r="P535" s="12">
        <v>5</v>
      </c>
    </row>
    <row r="536" spans="1:16">
      <c r="B536" t="s">
        <v>331</v>
      </c>
      <c r="D536" s="12">
        <v>2</v>
      </c>
      <c r="N536" s="29" t="s">
        <v>331</v>
      </c>
      <c r="O536" s="29"/>
      <c r="P536" s="31">
        <v>2</v>
      </c>
    </row>
    <row r="537" spans="1:16">
      <c r="C537" t="s">
        <v>82</v>
      </c>
      <c r="D537" s="12">
        <v>1</v>
      </c>
      <c r="O537" t="s">
        <v>82</v>
      </c>
      <c r="P537" s="12">
        <v>1</v>
      </c>
    </row>
    <row r="538" spans="1:16">
      <c r="C538" t="s">
        <v>170</v>
      </c>
      <c r="D538" s="12">
        <v>1</v>
      </c>
      <c r="O538" t="s">
        <v>170</v>
      </c>
      <c r="P538" s="12">
        <v>1</v>
      </c>
    </row>
    <row r="539" spans="1:16">
      <c r="B539" t="s">
        <v>1189</v>
      </c>
      <c r="D539" s="12">
        <v>3</v>
      </c>
      <c r="N539" s="29" t="s">
        <v>1189</v>
      </c>
      <c r="O539" s="29"/>
      <c r="P539" s="31">
        <v>3</v>
      </c>
    </row>
    <row r="540" spans="1:16">
      <c r="C540" t="s">
        <v>90</v>
      </c>
      <c r="D540" s="12">
        <v>3</v>
      </c>
      <c r="O540" t="s">
        <v>90</v>
      </c>
      <c r="P540" s="12">
        <v>3</v>
      </c>
    </row>
    <row r="541" spans="1:16">
      <c r="B541" t="s">
        <v>445</v>
      </c>
      <c r="D541" s="12">
        <v>1</v>
      </c>
      <c r="N541" s="29" t="s">
        <v>445</v>
      </c>
      <c r="O541" s="29"/>
      <c r="P541" s="31">
        <v>1</v>
      </c>
    </row>
    <row r="542" spans="1:16">
      <c r="C542" t="s">
        <v>170</v>
      </c>
      <c r="D542" s="12">
        <v>1</v>
      </c>
      <c r="O542" t="s">
        <v>170</v>
      </c>
      <c r="P542" s="12">
        <v>1</v>
      </c>
    </row>
    <row r="543" spans="1:16">
      <c r="A543" t="s">
        <v>122</v>
      </c>
      <c r="D543" s="12">
        <v>15</v>
      </c>
      <c r="M543" s="28" t="s">
        <v>122</v>
      </c>
      <c r="N543" s="28"/>
      <c r="O543" s="28"/>
      <c r="P543" s="30">
        <v>15</v>
      </c>
    </row>
    <row r="544" spans="1:16">
      <c r="B544" t="s">
        <v>1226</v>
      </c>
      <c r="D544" s="12">
        <v>5</v>
      </c>
      <c r="N544" s="29" t="s">
        <v>1226</v>
      </c>
      <c r="O544" s="29"/>
      <c r="P544" s="31">
        <v>5</v>
      </c>
    </row>
    <row r="545" spans="1:16">
      <c r="C545" t="s">
        <v>86</v>
      </c>
      <c r="D545" s="12">
        <v>1</v>
      </c>
      <c r="O545" t="s">
        <v>86</v>
      </c>
      <c r="P545" s="12">
        <v>1</v>
      </c>
    </row>
    <row r="546" spans="1:16">
      <c r="C546" t="s">
        <v>129</v>
      </c>
      <c r="D546" s="12">
        <v>2</v>
      </c>
      <c r="O546" t="s">
        <v>129</v>
      </c>
      <c r="P546" s="12">
        <v>2</v>
      </c>
    </row>
    <row r="547" spans="1:16">
      <c r="C547" t="s">
        <v>170</v>
      </c>
      <c r="D547" s="12">
        <v>2</v>
      </c>
      <c r="O547" t="s">
        <v>170</v>
      </c>
      <c r="P547" s="12">
        <v>2</v>
      </c>
    </row>
    <row r="548" spans="1:16">
      <c r="B548" t="s">
        <v>1217</v>
      </c>
      <c r="D548" s="12">
        <v>1</v>
      </c>
      <c r="N548" s="29" t="s">
        <v>1217</v>
      </c>
      <c r="O548" s="29"/>
      <c r="P548" s="31">
        <v>1</v>
      </c>
    </row>
    <row r="549" spans="1:16">
      <c r="C549" t="s">
        <v>90</v>
      </c>
      <c r="D549" s="12">
        <v>1</v>
      </c>
      <c r="O549" t="s">
        <v>90</v>
      </c>
      <c r="P549" s="12">
        <v>1</v>
      </c>
    </row>
    <row r="550" spans="1:16">
      <c r="B550" t="s">
        <v>1204</v>
      </c>
      <c r="D550" s="12">
        <v>1</v>
      </c>
      <c r="N550" s="29" t="s">
        <v>1204</v>
      </c>
      <c r="O550" s="29"/>
      <c r="P550" s="31">
        <v>1</v>
      </c>
    </row>
    <row r="551" spans="1:16">
      <c r="C551" t="s">
        <v>74</v>
      </c>
      <c r="D551" s="12">
        <v>1</v>
      </c>
      <c r="O551" t="s">
        <v>74</v>
      </c>
      <c r="P551" s="12">
        <v>1</v>
      </c>
    </row>
    <row r="552" spans="1:16">
      <c r="B552" t="s">
        <v>1216</v>
      </c>
      <c r="D552" s="12">
        <v>1</v>
      </c>
      <c r="N552" s="29" t="s">
        <v>1216</v>
      </c>
      <c r="O552" s="29"/>
      <c r="P552" s="31">
        <v>1</v>
      </c>
    </row>
    <row r="553" spans="1:16">
      <c r="C553" t="s">
        <v>132</v>
      </c>
      <c r="D553" s="12">
        <v>1</v>
      </c>
      <c r="O553" t="s">
        <v>132</v>
      </c>
      <c r="P553" s="12">
        <v>1</v>
      </c>
    </row>
    <row r="554" spans="1:16">
      <c r="B554" t="s">
        <v>1189</v>
      </c>
      <c r="D554" s="12">
        <v>2</v>
      </c>
      <c r="N554" s="29" t="s">
        <v>1189</v>
      </c>
      <c r="O554" s="29"/>
      <c r="P554" s="31">
        <v>2</v>
      </c>
    </row>
    <row r="555" spans="1:16">
      <c r="C555" t="s">
        <v>82</v>
      </c>
      <c r="D555" s="12">
        <v>2</v>
      </c>
      <c r="O555" t="s">
        <v>82</v>
      </c>
      <c r="P555" s="12">
        <v>2</v>
      </c>
    </row>
    <row r="556" spans="1:16">
      <c r="B556" t="s">
        <v>1195</v>
      </c>
      <c r="D556" s="12">
        <v>5</v>
      </c>
      <c r="N556" s="29" t="s">
        <v>1195</v>
      </c>
      <c r="O556" s="29"/>
      <c r="P556" s="31">
        <v>5</v>
      </c>
    </row>
    <row r="557" spans="1:16">
      <c r="C557" t="s">
        <v>132</v>
      </c>
      <c r="D557" s="12">
        <v>5</v>
      </c>
      <c r="O557" t="s">
        <v>132</v>
      </c>
      <c r="P557" s="12">
        <v>5</v>
      </c>
    </row>
    <row r="558" spans="1:16">
      <c r="A558" t="s">
        <v>257</v>
      </c>
      <c r="D558" s="12">
        <v>15</v>
      </c>
      <c r="M558" s="28" t="s">
        <v>257</v>
      </c>
      <c r="N558" s="28"/>
      <c r="O558" s="28"/>
      <c r="P558" s="30">
        <v>15</v>
      </c>
    </row>
    <row r="559" spans="1:16">
      <c r="B559" t="s">
        <v>1199</v>
      </c>
      <c r="D559" s="12">
        <v>15</v>
      </c>
      <c r="N559" s="29" t="s">
        <v>1199</v>
      </c>
      <c r="O559" s="29"/>
      <c r="P559" s="31">
        <v>15</v>
      </c>
    </row>
    <row r="560" spans="1:16">
      <c r="C560" t="s">
        <v>588</v>
      </c>
      <c r="D560" s="12">
        <v>4</v>
      </c>
      <c r="O560" t="s">
        <v>588</v>
      </c>
      <c r="P560" s="12">
        <v>4</v>
      </c>
    </row>
    <row r="561" spans="1:16">
      <c r="C561" t="s">
        <v>215</v>
      </c>
      <c r="D561" s="12">
        <v>9</v>
      </c>
      <c r="O561" t="s">
        <v>215</v>
      </c>
      <c r="P561" s="12">
        <v>9</v>
      </c>
    </row>
    <row r="562" spans="1:16">
      <c r="C562" t="s">
        <v>1116</v>
      </c>
      <c r="D562" s="12">
        <v>1</v>
      </c>
      <c r="O562" t="s">
        <v>1116</v>
      </c>
      <c r="P562" s="12">
        <v>1</v>
      </c>
    </row>
    <row r="563" spans="1:16">
      <c r="C563" t="s">
        <v>531</v>
      </c>
      <c r="D563" s="12">
        <v>1</v>
      </c>
      <c r="O563" t="s">
        <v>531</v>
      </c>
      <c r="P563" s="12">
        <v>1</v>
      </c>
    </row>
    <row r="564" spans="1:16">
      <c r="A564" t="s">
        <v>615</v>
      </c>
      <c r="D564" s="12">
        <v>12</v>
      </c>
      <c r="M564" s="28" t="s">
        <v>615</v>
      </c>
      <c r="N564" s="28"/>
      <c r="O564" s="28"/>
      <c r="P564" s="30">
        <v>12</v>
      </c>
    </row>
    <row r="565" spans="1:16">
      <c r="B565" t="s">
        <v>615</v>
      </c>
      <c r="D565" s="12">
        <v>12</v>
      </c>
      <c r="N565" s="29" t="s">
        <v>615</v>
      </c>
      <c r="O565" s="29"/>
      <c r="P565" s="31">
        <v>12</v>
      </c>
    </row>
    <row r="566" spans="1:16">
      <c r="C566" t="s">
        <v>132</v>
      </c>
      <c r="D566" s="12">
        <v>2</v>
      </c>
      <c r="O566" t="s">
        <v>132</v>
      </c>
      <c r="P566" s="12">
        <v>2</v>
      </c>
    </row>
    <row r="567" spans="1:16">
      <c r="C567" t="s">
        <v>191</v>
      </c>
      <c r="D567" s="12">
        <v>10</v>
      </c>
      <c r="O567" t="s">
        <v>191</v>
      </c>
      <c r="P567" s="12">
        <v>10</v>
      </c>
    </row>
    <row r="568" spans="1:16">
      <c r="A568" t="s">
        <v>476</v>
      </c>
      <c r="D568" s="12">
        <v>12</v>
      </c>
      <c r="M568" s="28" t="s">
        <v>476</v>
      </c>
      <c r="N568" s="28"/>
      <c r="O568" s="28"/>
      <c r="P568" s="30">
        <v>12</v>
      </c>
    </row>
    <row r="569" spans="1:16">
      <c r="B569" t="s">
        <v>1189</v>
      </c>
      <c r="D569" s="12">
        <v>12</v>
      </c>
      <c r="N569" s="29" t="s">
        <v>1189</v>
      </c>
      <c r="O569" s="29"/>
      <c r="P569" s="31">
        <v>12</v>
      </c>
    </row>
    <row r="570" spans="1:16">
      <c r="C570" t="s">
        <v>126</v>
      </c>
      <c r="D570" s="12">
        <v>7</v>
      </c>
      <c r="O570" t="s">
        <v>126</v>
      </c>
      <c r="P570" s="12">
        <v>7</v>
      </c>
    </row>
    <row r="571" spans="1:16">
      <c r="C571" t="s">
        <v>90</v>
      </c>
      <c r="D571" s="12">
        <v>2</v>
      </c>
      <c r="O571" t="s">
        <v>90</v>
      </c>
      <c r="P571" s="12">
        <v>2</v>
      </c>
    </row>
    <row r="572" spans="1:16">
      <c r="C572" t="s">
        <v>74</v>
      </c>
      <c r="D572" s="12">
        <v>1</v>
      </c>
      <c r="O572" t="s">
        <v>74</v>
      </c>
      <c r="P572" s="12">
        <v>1</v>
      </c>
    </row>
    <row r="573" spans="1:16">
      <c r="C573" t="s">
        <v>191</v>
      </c>
      <c r="D573" s="12">
        <v>1</v>
      </c>
      <c r="O573" t="s">
        <v>191</v>
      </c>
      <c r="P573" s="12">
        <v>1</v>
      </c>
    </row>
    <row r="574" spans="1:16">
      <c r="C574" t="s">
        <v>58</v>
      </c>
      <c r="D574" s="12">
        <v>1</v>
      </c>
      <c r="O574" t="s">
        <v>58</v>
      </c>
      <c r="P574" s="12">
        <v>1</v>
      </c>
    </row>
    <row r="575" spans="1:16">
      <c r="A575" t="s">
        <v>159</v>
      </c>
      <c r="D575" s="12">
        <v>12</v>
      </c>
      <c r="M575" s="28" t="s">
        <v>159</v>
      </c>
      <c r="N575" s="28"/>
      <c r="O575" s="28"/>
      <c r="P575" s="30">
        <v>12</v>
      </c>
    </row>
    <row r="576" spans="1:16">
      <c r="B576" t="s">
        <v>159</v>
      </c>
      <c r="D576" s="12">
        <v>12</v>
      </c>
      <c r="N576" s="29" t="s">
        <v>159</v>
      </c>
      <c r="O576" s="29"/>
      <c r="P576" s="31">
        <v>12</v>
      </c>
    </row>
    <row r="577" spans="1:16">
      <c r="C577" t="s">
        <v>215</v>
      </c>
      <c r="D577" s="12">
        <v>1</v>
      </c>
      <c r="O577" t="s">
        <v>215</v>
      </c>
      <c r="P577" s="12">
        <v>1</v>
      </c>
    </row>
    <row r="578" spans="1:16">
      <c r="C578" t="s">
        <v>90</v>
      </c>
      <c r="D578" s="12">
        <v>1</v>
      </c>
      <c r="O578" t="s">
        <v>90</v>
      </c>
      <c r="P578" s="12">
        <v>1</v>
      </c>
    </row>
    <row r="579" spans="1:16">
      <c r="C579" t="s">
        <v>74</v>
      </c>
      <c r="D579" s="12">
        <v>1</v>
      </c>
      <c r="O579" t="s">
        <v>74</v>
      </c>
      <c r="P579" s="12">
        <v>1</v>
      </c>
    </row>
    <row r="580" spans="1:16">
      <c r="C580" t="s">
        <v>132</v>
      </c>
      <c r="D580" s="12">
        <v>1</v>
      </c>
      <c r="O580" t="s">
        <v>132</v>
      </c>
      <c r="P580" s="12">
        <v>1</v>
      </c>
    </row>
    <row r="581" spans="1:16">
      <c r="C581" t="s">
        <v>86</v>
      </c>
      <c r="D581" s="12">
        <v>3</v>
      </c>
      <c r="O581" t="s">
        <v>86</v>
      </c>
      <c r="P581" s="12">
        <v>3</v>
      </c>
    </row>
    <row r="582" spans="1:16">
      <c r="C582" t="s">
        <v>531</v>
      </c>
      <c r="D582" s="12">
        <v>2</v>
      </c>
      <c r="O582" t="s">
        <v>531</v>
      </c>
      <c r="P582" s="12">
        <v>2</v>
      </c>
    </row>
    <row r="583" spans="1:16">
      <c r="C583" t="s">
        <v>163</v>
      </c>
      <c r="D583" s="12">
        <v>3</v>
      </c>
      <c r="O583" t="s">
        <v>163</v>
      </c>
      <c r="P583" s="12">
        <v>3</v>
      </c>
    </row>
    <row r="584" spans="1:16">
      <c r="A584" t="s">
        <v>458</v>
      </c>
      <c r="D584" s="12">
        <v>10</v>
      </c>
      <c r="M584" s="28" t="s">
        <v>458</v>
      </c>
      <c r="N584" s="28"/>
      <c r="O584" s="28"/>
      <c r="P584" s="30">
        <v>10</v>
      </c>
    </row>
    <row r="585" spans="1:16">
      <c r="B585" t="s">
        <v>1150</v>
      </c>
      <c r="D585" s="12">
        <v>10</v>
      </c>
      <c r="N585" s="29" t="s">
        <v>1150</v>
      </c>
      <c r="O585" s="29"/>
      <c r="P585" s="31">
        <v>10</v>
      </c>
    </row>
    <row r="586" spans="1:16">
      <c r="C586" t="s">
        <v>378</v>
      </c>
      <c r="D586" s="12">
        <v>1</v>
      </c>
      <c r="O586" t="s">
        <v>378</v>
      </c>
      <c r="P586" s="12">
        <v>1</v>
      </c>
    </row>
    <row r="587" spans="1:16">
      <c r="C587" t="s">
        <v>362</v>
      </c>
      <c r="D587" s="12">
        <v>1</v>
      </c>
      <c r="O587" t="s">
        <v>362</v>
      </c>
      <c r="P587" s="12">
        <v>1</v>
      </c>
    </row>
    <row r="588" spans="1:16">
      <c r="C588" t="s">
        <v>90</v>
      </c>
      <c r="D588" s="12">
        <v>1</v>
      </c>
      <c r="O588" t="s">
        <v>90</v>
      </c>
      <c r="P588" s="12">
        <v>1</v>
      </c>
    </row>
    <row r="589" spans="1:16">
      <c r="C589" t="s">
        <v>132</v>
      </c>
      <c r="D589" s="12">
        <v>1</v>
      </c>
      <c r="O589" t="s">
        <v>132</v>
      </c>
      <c r="P589" s="12">
        <v>1</v>
      </c>
    </row>
    <row r="590" spans="1:16">
      <c r="C590" t="s">
        <v>58</v>
      </c>
      <c r="D590" s="12">
        <v>1</v>
      </c>
      <c r="O590" t="s">
        <v>58</v>
      </c>
      <c r="P590" s="12">
        <v>1</v>
      </c>
    </row>
    <row r="591" spans="1:16">
      <c r="C591" t="s">
        <v>170</v>
      </c>
      <c r="D591" s="12">
        <v>4</v>
      </c>
      <c r="O591" t="s">
        <v>170</v>
      </c>
      <c r="P591" s="12">
        <v>4</v>
      </c>
    </row>
    <row r="592" spans="1:16">
      <c r="C592" t="s">
        <v>163</v>
      </c>
      <c r="D592" s="12">
        <v>1</v>
      </c>
      <c r="O592" t="s">
        <v>163</v>
      </c>
      <c r="P592" s="12">
        <v>1</v>
      </c>
    </row>
    <row r="593" spans="1:16">
      <c r="A593" t="s">
        <v>350</v>
      </c>
      <c r="D593" s="12">
        <v>10</v>
      </c>
      <c r="M593" s="28" t="s">
        <v>350</v>
      </c>
      <c r="N593" s="28"/>
      <c r="O593" s="28"/>
      <c r="P593" s="30">
        <v>10</v>
      </c>
    </row>
    <row r="594" spans="1:16">
      <c r="B594" t="s">
        <v>1179</v>
      </c>
      <c r="D594" s="12">
        <v>9</v>
      </c>
      <c r="N594" s="29" t="s">
        <v>1179</v>
      </c>
      <c r="O594" s="29"/>
      <c r="P594" s="31">
        <v>9</v>
      </c>
    </row>
    <row r="595" spans="1:16">
      <c r="C595" t="s">
        <v>362</v>
      </c>
      <c r="D595" s="12">
        <v>3</v>
      </c>
      <c r="O595" t="s">
        <v>362</v>
      </c>
      <c r="P595" s="12">
        <v>3</v>
      </c>
    </row>
    <row r="596" spans="1:16">
      <c r="C596" t="s">
        <v>352</v>
      </c>
      <c r="D596" s="12">
        <v>3</v>
      </c>
      <c r="O596" t="s">
        <v>352</v>
      </c>
      <c r="P596" s="12">
        <v>3</v>
      </c>
    </row>
    <row r="597" spans="1:16">
      <c r="C597" t="s">
        <v>355</v>
      </c>
      <c r="D597" s="12">
        <v>3</v>
      </c>
      <c r="O597" t="s">
        <v>355</v>
      </c>
      <c r="P597" s="12">
        <v>3</v>
      </c>
    </row>
    <row r="598" spans="1:16">
      <c r="B598" t="s">
        <v>1150</v>
      </c>
      <c r="D598" s="12">
        <v>1</v>
      </c>
      <c r="N598" s="29" t="s">
        <v>1150</v>
      </c>
      <c r="O598" s="29"/>
      <c r="P598" s="31">
        <v>1</v>
      </c>
    </row>
    <row r="599" spans="1:16">
      <c r="C599" t="s">
        <v>58</v>
      </c>
      <c r="D599" s="12">
        <v>1</v>
      </c>
      <c r="O599" t="s">
        <v>58</v>
      </c>
      <c r="P599" s="12">
        <v>1</v>
      </c>
    </row>
    <row r="600" spans="1:16">
      <c r="A600" t="s">
        <v>1182</v>
      </c>
      <c r="D600" s="12">
        <v>9</v>
      </c>
      <c r="M600" s="28" t="s">
        <v>1182</v>
      </c>
      <c r="N600" s="28"/>
      <c r="O600" s="28"/>
      <c r="P600" s="30">
        <v>9</v>
      </c>
    </row>
    <row r="601" spans="1:16">
      <c r="B601" t="s">
        <v>1189</v>
      </c>
      <c r="D601" s="12">
        <v>9</v>
      </c>
      <c r="N601" s="29" t="s">
        <v>1189</v>
      </c>
      <c r="O601" s="29"/>
      <c r="P601" s="31">
        <v>9</v>
      </c>
    </row>
    <row r="602" spans="1:16">
      <c r="C602" t="s">
        <v>90</v>
      </c>
      <c r="D602" s="12">
        <v>5</v>
      </c>
      <c r="O602" t="s">
        <v>90</v>
      </c>
      <c r="P602" s="12">
        <v>5</v>
      </c>
    </row>
    <row r="603" spans="1:16">
      <c r="C603" t="s">
        <v>132</v>
      </c>
      <c r="D603" s="12">
        <v>2</v>
      </c>
      <c r="O603" t="s">
        <v>132</v>
      </c>
      <c r="P603" s="12">
        <v>2</v>
      </c>
    </row>
    <row r="604" spans="1:16">
      <c r="C604" t="s">
        <v>407</v>
      </c>
      <c r="D604" s="12">
        <v>1</v>
      </c>
      <c r="O604" t="s">
        <v>407</v>
      </c>
      <c r="P604" s="12">
        <v>1</v>
      </c>
    </row>
    <row r="605" spans="1:16">
      <c r="C605" t="s">
        <v>170</v>
      </c>
      <c r="D605" s="12">
        <v>1</v>
      </c>
      <c r="O605" t="s">
        <v>170</v>
      </c>
      <c r="P605" s="12">
        <v>1</v>
      </c>
    </row>
    <row r="606" spans="1:16">
      <c r="A606" t="s">
        <v>529</v>
      </c>
      <c r="D606" s="12">
        <v>8</v>
      </c>
      <c r="M606" s="28" t="s">
        <v>529</v>
      </c>
      <c r="N606" s="28"/>
      <c r="O606" s="28"/>
      <c r="P606" s="30">
        <v>8</v>
      </c>
    </row>
    <row r="607" spans="1:16">
      <c r="B607" t="s">
        <v>1238</v>
      </c>
      <c r="D607" s="12">
        <v>1</v>
      </c>
      <c r="N607" s="29" t="s">
        <v>1238</v>
      </c>
      <c r="O607" s="29"/>
      <c r="P607" s="31">
        <v>1</v>
      </c>
    </row>
    <row r="608" spans="1:16">
      <c r="C608" t="s">
        <v>182</v>
      </c>
      <c r="D608" s="12">
        <v>1</v>
      </c>
      <c r="O608" t="s">
        <v>182</v>
      </c>
      <c r="P608" s="12">
        <v>1</v>
      </c>
    </row>
    <row r="609" spans="1:16">
      <c r="B609" t="s">
        <v>1237</v>
      </c>
      <c r="D609" s="12">
        <v>7</v>
      </c>
      <c r="N609" s="29" t="s">
        <v>1237</v>
      </c>
      <c r="O609" s="29"/>
      <c r="P609" s="31">
        <v>7</v>
      </c>
    </row>
    <row r="610" spans="1:16">
      <c r="C610" t="s">
        <v>82</v>
      </c>
      <c r="D610" s="12">
        <v>3</v>
      </c>
      <c r="O610" t="s">
        <v>82</v>
      </c>
      <c r="P610" s="12">
        <v>3</v>
      </c>
    </row>
    <row r="611" spans="1:16">
      <c r="C611" t="s">
        <v>170</v>
      </c>
      <c r="D611" s="12">
        <v>4</v>
      </c>
      <c r="O611" t="s">
        <v>170</v>
      </c>
      <c r="P611" s="12">
        <v>4</v>
      </c>
    </row>
    <row r="612" spans="1:16">
      <c r="A612" t="s">
        <v>391</v>
      </c>
      <c r="D612" s="12">
        <v>8</v>
      </c>
      <c r="M612" s="28" t="s">
        <v>391</v>
      </c>
      <c r="N612" s="28"/>
      <c r="O612" s="28"/>
      <c r="P612" s="30">
        <v>8</v>
      </c>
    </row>
    <row r="613" spans="1:16">
      <c r="B613" t="s">
        <v>1150</v>
      </c>
      <c r="D613" s="12">
        <v>8</v>
      </c>
      <c r="N613" s="29" t="s">
        <v>1150</v>
      </c>
      <c r="O613" s="29"/>
      <c r="P613" s="31">
        <v>8</v>
      </c>
    </row>
    <row r="614" spans="1:16">
      <c r="C614" t="s">
        <v>1130</v>
      </c>
      <c r="D614" s="12">
        <v>1</v>
      </c>
      <c r="O614" t="s">
        <v>1130</v>
      </c>
      <c r="P614" s="12">
        <v>1</v>
      </c>
    </row>
    <row r="615" spans="1:16">
      <c r="C615" t="s">
        <v>197</v>
      </c>
      <c r="D615" s="12">
        <v>1</v>
      </c>
      <c r="O615" t="s">
        <v>197</v>
      </c>
      <c r="P615" s="12">
        <v>1</v>
      </c>
    </row>
    <row r="616" spans="1:16">
      <c r="C616" t="s">
        <v>323</v>
      </c>
      <c r="D616" s="12">
        <v>1</v>
      </c>
      <c r="O616" t="s">
        <v>323</v>
      </c>
      <c r="P616" s="12">
        <v>1</v>
      </c>
    </row>
    <row r="617" spans="1:16">
      <c r="C617" t="s">
        <v>191</v>
      </c>
      <c r="D617" s="12">
        <v>2</v>
      </c>
      <c r="O617" t="s">
        <v>191</v>
      </c>
      <c r="P617" s="12">
        <v>2</v>
      </c>
    </row>
    <row r="618" spans="1:16">
      <c r="C618" t="s">
        <v>82</v>
      </c>
      <c r="D618" s="12">
        <v>2</v>
      </c>
      <c r="O618" t="s">
        <v>82</v>
      </c>
      <c r="P618" s="12">
        <v>2</v>
      </c>
    </row>
    <row r="619" spans="1:16">
      <c r="C619" t="s">
        <v>86</v>
      </c>
      <c r="D619" s="12">
        <v>1</v>
      </c>
      <c r="O619" t="s">
        <v>86</v>
      </c>
      <c r="P619" s="12">
        <v>1</v>
      </c>
    </row>
    <row r="620" spans="1:16">
      <c r="A620" t="s">
        <v>135</v>
      </c>
      <c r="D620" s="12">
        <v>7</v>
      </c>
      <c r="M620" s="28" t="s">
        <v>135</v>
      </c>
      <c r="N620" s="28"/>
      <c r="O620" s="28"/>
      <c r="P620" s="30">
        <v>7</v>
      </c>
    </row>
    <row r="621" spans="1:16">
      <c r="B621" t="s">
        <v>1196</v>
      </c>
      <c r="D621" s="12">
        <v>2</v>
      </c>
      <c r="N621" s="29" t="s">
        <v>1196</v>
      </c>
      <c r="O621" s="29"/>
      <c r="P621" s="31">
        <v>2</v>
      </c>
    </row>
    <row r="622" spans="1:16">
      <c r="C622" t="s">
        <v>90</v>
      </c>
      <c r="D622" s="12">
        <v>2</v>
      </c>
      <c r="O622" t="s">
        <v>90</v>
      </c>
      <c r="P622" s="12">
        <v>2</v>
      </c>
    </row>
    <row r="623" spans="1:16">
      <c r="B623" t="s">
        <v>1204</v>
      </c>
      <c r="D623" s="12">
        <v>2</v>
      </c>
      <c r="N623" s="29" t="s">
        <v>1204</v>
      </c>
      <c r="O623" s="29"/>
      <c r="P623" s="31">
        <v>2</v>
      </c>
    </row>
    <row r="624" spans="1:16">
      <c r="C624" t="s">
        <v>74</v>
      </c>
      <c r="D624" s="12">
        <v>2</v>
      </c>
      <c r="O624" t="s">
        <v>74</v>
      </c>
      <c r="P624" s="12">
        <v>2</v>
      </c>
    </row>
    <row r="625" spans="1:16">
      <c r="B625" t="s">
        <v>1177</v>
      </c>
      <c r="D625" s="12">
        <v>1</v>
      </c>
      <c r="N625" s="29" t="s">
        <v>1177</v>
      </c>
      <c r="O625" s="29"/>
      <c r="P625" s="31">
        <v>1</v>
      </c>
    </row>
    <row r="626" spans="1:16">
      <c r="C626" t="s">
        <v>82</v>
      </c>
      <c r="D626" s="12">
        <v>1</v>
      </c>
      <c r="O626" t="s">
        <v>82</v>
      </c>
      <c r="P626" s="12">
        <v>1</v>
      </c>
    </row>
    <row r="627" spans="1:16">
      <c r="B627" t="s">
        <v>1218</v>
      </c>
      <c r="D627" s="12">
        <v>2</v>
      </c>
      <c r="N627" s="29" t="s">
        <v>1218</v>
      </c>
      <c r="O627" s="29"/>
      <c r="P627" s="31">
        <v>2</v>
      </c>
    </row>
    <row r="628" spans="1:16">
      <c r="C628" t="s">
        <v>90</v>
      </c>
      <c r="D628" s="12">
        <v>1</v>
      </c>
      <c r="O628" t="s">
        <v>90</v>
      </c>
      <c r="P628" s="12">
        <v>1</v>
      </c>
    </row>
    <row r="629" spans="1:16">
      <c r="C629" t="s">
        <v>74</v>
      </c>
      <c r="D629" s="12">
        <v>1</v>
      </c>
      <c r="O629" t="s">
        <v>74</v>
      </c>
      <c r="P629" s="12">
        <v>1</v>
      </c>
    </row>
    <row r="630" spans="1:16">
      <c r="A630" t="s">
        <v>544</v>
      </c>
      <c r="D630" s="12">
        <v>5</v>
      </c>
      <c r="M630" s="28" t="s">
        <v>544</v>
      </c>
      <c r="N630" s="28"/>
      <c r="O630" s="28"/>
      <c r="P630" s="30">
        <v>5</v>
      </c>
    </row>
    <row r="631" spans="1:16">
      <c r="B631" t="s">
        <v>615</v>
      </c>
      <c r="D631" s="12">
        <v>5</v>
      </c>
      <c r="N631" s="29" t="s">
        <v>615</v>
      </c>
      <c r="O631" s="29"/>
      <c r="P631" s="31">
        <v>5</v>
      </c>
    </row>
    <row r="632" spans="1:16">
      <c r="C632" t="s">
        <v>903</v>
      </c>
      <c r="D632" s="12">
        <v>2</v>
      </c>
      <c r="O632" t="s">
        <v>903</v>
      </c>
      <c r="P632" s="12">
        <v>2</v>
      </c>
    </row>
    <row r="633" spans="1:16">
      <c r="C633" t="s">
        <v>132</v>
      </c>
      <c r="D633" s="12">
        <v>1</v>
      </c>
      <c r="O633" t="s">
        <v>132</v>
      </c>
      <c r="P633" s="12">
        <v>1</v>
      </c>
    </row>
    <row r="634" spans="1:16">
      <c r="C634" t="s">
        <v>313</v>
      </c>
      <c r="D634" s="12">
        <v>2</v>
      </c>
      <c r="O634" t="s">
        <v>313</v>
      </c>
      <c r="P634" s="12">
        <v>2</v>
      </c>
    </row>
    <row r="635" spans="1:16">
      <c r="A635" t="s">
        <v>473</v>
      </c>
      <c r="D635" s="12">
        <v>5</v>
      </c>
      <c r="M635" s="28" t="s">
        <v>473</v>
      </c>
      <c r="N635" s="28"/>
      <c r="O635" s="28"/>
      <c r="P635" s="30">
        <v>5</v>
      </c>
    </row>
    <row r="636" spans="1:16">
      <c r="B636" t="s">
        <v>1244</v>
      </c>
      <c r="D636" s="12">
        <v>1</v>
      </c>
      <c r="N636" s="29" t="s">
        <v>1244</v>
      </c>
      <c r="O636" s="29"/>
      <c r="P636" s="31">
        <v>1</v>
      </c>
    </row>
    <row r="637" spans="1:16">
      <c r="C637" t="s">
        <v>170</v>
      </c>
      <c r="D637" s="12">
        <v>1</v>
      </c>
      <c r="O637" t="s">
        <v>170</v>
      </c>
      <c r="P637" s="12">
        <v>1</v>
      </c>
    </row>
    <row r="638" spans="1:16">
      <c r="B638" t="s">
        <v>1167</v>
      </c>
      <c r="D638" s="12">
        <v>3</v>
      </c>
      <c r="N638" s="29" t="s">
        <v>1167</v>
      </c>
      <c r="O638" s="29"/>
      <c r="P638" s="31">
        <v>3</v>
      </c>
    </row>
    <row r="639" spans="1:16">
      <c r="C639" t="s">
        <v>888</v>
      </c>
      <c r="D639" s="12">
        <v>2</v>
      </c>
      <c r="O639" t="s">
        <v>888</v>
      </c>
      <c r="P639" s="12">
        <v>2</v>
      </c>
    </row>
    <row r="640" spans="1:16">
      <c r="C640" t="s">
        <v>170</v>
      </c>
      <c r="D640" s="12">
        <v>1</v>
      </c>
      <c r="O640" t="s">
        <v>170</v>
      </c>
      <c r="P640" s="12">
        <v>1</v>
      </c>
    </row>
    <row r="641" spans="1:16">
      <c r="B641" t="s">
        <v>1173</v>
      </c>
      <c r="D641" s="12">
        <v>1</v>
      </c>
      <c r="N641" s="29" t="s">
        <v>1173</v>
      </c>
      <c r="O641" s="29"/>
      <c r="P641" s="31">
        <v>1</v>
      </c>
    </row>
    <row r="642" spans="1:16">
      <c r="C642" t="s">
        <v>247</v>
      </c>
      <c r="D642" s="12">
        <v>1</v>
      </c>
      <c r="O642" t="s">
        <v>247</v>
      </c>
      <c r="P642" s="12">
        <v>1</v>
      </c>
    </row>
    <row r="643" spans="1:16">
      <c r="A643" t="s">
        <v>668</v>
      </c>
      <c r="D643" s="12">
        <v>4</v>
      </c>
      <c r="M643" s="28" t="s">
        <v>668</v>
      </c>
      <c r="N643" s="28"/>
      <c r="O643" s="28"/>
      <c r="P643" s="30">
        <v>4</v>
      </c>
    </row>
    <row r="644" spans="1:16">
      <c r="B644" t="s">
        <v>116</v>
      </c>
      <c r="D644" s="12">
        <v>4</v>
      </c>
      <c r="N644" s="29" t="s">
        <v>116</v>
      </c>
      <c r="O644" s="29"/>
      <c r="P644" s="31">
        <v>4</v>
      </c>
    </row>
    <row r="645" spans="1:16">
      <c r="C645" t="s">
        <v>118</v>
      </c>
      <c r="D645" s="12">
        <v>4</v>
      </c>
      <c r="O645" t="s">
        <v>118</v>
      </c>
      <c r="P645" s="12">
        <v>4</v>
      </c>
    </row>
    <row r="646" spans="1:16">
      <c r="A646" t="s">
        <v>344</v>
      </c>
      <c r="D646" s="12">
        <v>3</v>
      </c>
      <c r="M646" s="28" t="s">
        <v>344</v>
      </c>
      <c r="N646" s="28"/>
      <c r="O646" s="28"/>
      <c r="P646" s="30">
        <v>3</v>
      </c>
    </row>
    <row r="647" spans="1:16">
      <c r="B647" t="s">
        <v>1206</v>
      </c>
      <c r="D647" s="12">
        <v>1</v>
      </c>
      <c r="N647" s="29" t="s">
        <v>1206</v>
      </c>
      <c r="O647" s="29"/>
      <c r="P647" s="31">
        <v>1</v>
      </c>
    </row>
    <row r="648" spans="1:16">
      <c r="C648" t="s">
        <v>346</v>
      </c>
      <c r="D648" s="12">
        <v>1</v>
      </c>
      <c r="O648" t="s">
        <v>346</v>
      </c>
      <c r="P648" s="12">
        <v>1</v>
      </c>
    </row>
    <row r="649" spans="1:16">
      <c r="B649" t="s">
        <v>344</v>
      </c>
      <c r="D649" s="12">
        <v>2</v>
      </c>
      <c r="N649" s="29" t="s">
        <v>344</v>
      </c>
      <c r="O649" s="29"/>
      <c r="P649" s="31">
        <v>2</v>
      </c>
    </row>
    <row r="650" spans="1:16">
      <c r="C650" t="s">
        <v>346</v>
      </c>
      <c r="D650" s="12">
        <v>2</v>
      </c>
      <c r="O650" t="s">
        <v>346</v>
      </c>
      <c r="P650" s="12">
        <v>2</v>
      </c>
    </row>
    <row r="651" spans="1:16">
      <c r="A651" t="s">
        <v>891</v>
      </c>
      <c r="D651" s="12">
        <v>3</v>
      </c>
      <c r="M651" s="28" t="s">
        <v>891</v>
      </c>
      <c r="N651" s="28"/>
      <c r="O651" s="28"/>
      <c r="P651" s="30">
        <v>3</v>
      </c>
    </row>
    <row r="652" spans="1:16">
      <c r="B652" t="s">
        <v>891</v>
      </c>
      <c r="D652" s="12">
        <v>2</v>
      </c>
      <c r="N652" s="29" t="s">
        <v>891</v>
      </c>
      <c r="O652" s="29"/>
      <c r="P652" s="31">
        <v>2</v>
      </c>
    </row>
    <row r="653" spans="1:16">
      <c r="C653" t="s">
        <v>1028</v>
      </c>
      <c r="D653" s="12">
        <v>1</v>
      </c>
      <c r="O653" t="s">
        <v>1028</v>
      </c>
      <c r="P653" s="12">
        <v>1</v>
      </c>
    </row>
    <row r="654" spans="1:16">
      <c r="C654" t="s">
        <v>893</v>
      </c>
      <c r="D654" s="12">
        <v>1</v>
      </c>
      <c r="O654" t="s">
        <v>893</v>
      </c>
      <c r="P654" s="12">
        <v>1</v>
      </c>
    </row>
    <row r="655" spans="1:16">
      <c r="B655" t="s">
        <v>1173</v>
      </c>
      <c r="D655" s="12">
        <v>1</v>
      </c>
      <c r="N655" s="29" t="s">
        <v>1173</v>
      </c>
      <c r="O655" s="29"/>
      <c r="P655" s="31">
        <v>1</v>
      </c>
    </row>
    <row r="656" spans="1:16">
      <c r="C656" t="s">
        <v>893</v>
      </c>
      <c r="D656" s="12">
        <v>1</v>
      </c>
      <c r="O656" t="s">
        <v>893</v>
      </c>
      <c r="P656" s="12">
        <v>1</v>
      </c>
    </row>
    <row r="657" spans="1:16">
      <c r="A657" t="s">
        <v>798</v>
      </c>
      <c r="D657" s="12">
        <v>2</v>
      </c>
      <c r="M657" s="28" t="s">
        <v>798</v>
      </c>
      <c r="N657" s="28"/>
      <c r="O657" s="28"/>
      <c r="P657" s="30">
        <v>2</v>
      </c>
    </row>
    <row r="658" spans="1:16">
      <c r="B658" t="s">
        <v>798</v>
      </c>
      <c r="D658" s="12">
        <v>2</v>
      </c>
      <c r="N658" s="29" t="s">
        <v>798</v>
      </c>
      <c r="O658" s="29"/>
      <c r="P658" s="31">
        <v>2</v>
      </c>
    </row>
    <row r="659" spans="1:16">
      <c r="C659" t="s">
        <v>90</v>
      </c>
      <c r="D659" s="12">
        <v>1</v>
      </c>
      <c r="O659" t="s">
        <v>90</v>
      </c>
      <c r="P659" s="12">
        <v>1</v>
      </c>
    </row>
    <row r="660" spans="1:16">
      <c r="C660" t="s">
        <v>82</v>
      </c>
      <c r="D660" s="12">
        <v>1</v>
      </c>
      <c r="O660" t="s">
        <v>82</v>
      </c>
      <c r="P660" s="12">
        <v>1</v>
      </c>
    </row>
    <row r="661" spans="1:16">
      <c r="A661" t="s">
        <v>335</v>
      </c>
      <c r="D661" s="12">
        <v>2</v>
      </c>
      <c r="M661" s="28" t="s">
        <v>335</v>
      </c>
      <c r="N661" s="28"/>
      <c r="O661" s="28"/>
      <c r="P661" s="30">
        <v>2</v>
      </c>
    </row>
    <row r="662" spans="1:16">
      <c r="B662" t="s">
        <v>1149</v>
      </c>
      <c r="D662" s="12">
        <v>2</v>
      </c>
      <c r="N662" s="29" t="s">
        <v>1149</v>
      </c>
      <c r="O662" s="29"/>
      <c r="P662" s="31">
        <v>2</v>
      </c>
    </row>
    <row r="663" spans="1:16">
      <c r="C663" t="s">
        <v>90</v>
      </c>
      <c r="D663" s="12">
        <v>1</v>
      </c>
      <c r="O663" t="s">
        <v>90</v>
      </c>
      <c r="P663" s="12">
        <v>1</v>
      </c>
    </row>
    <row r="664" spans="1:16">
      <c r="C664" t="s">
        <v>132</v>
      </c>
      <c r="D664" s="12">
        <v>1</v>
      </c>
      <c r="O664" t="s">
        <v>132</v>
      </c>
      <c r="P664" s="12">
        <v>1</v>
      </c>
    </row>
    <row r="665" spans="1:16">
      <c r="A665" t="s">
        <v>754</v>
      </c>
      <c r="D665" s="12">
        <v>2</v>
      </c>
      <c r="M665" s="28" t="s">
        <v>754</v>
      </c>
      <c r="N665" s="28"/>
      <c r="O665" s="28"/>
      <c r="P665" s="30">
        <v>2</v>
      </c>
    </row>
    <row r="666" spans="1:16">
      <c r="B666" t="s">
        <v>1150</v>
      </c>
      <c r="D666" s="12">
        <v>2</v>
      </c>
      <c r="N666" s="29" t="s">
        <v>1150</v>
      </c>
      <c r="O666" s="29"/>
      <c r="P666" s="31">
        <v>2</v>
      </c>
    </row>
    <row r="667" spans="1:16">
      <c r="C667" t="s">
        <v>323</v>
      </c>
      <c r="D667" s="12">
        <v>2</v>
      </c>
      <c r="O667" t="s">
        <v>323</v>
      </c>
      <c r="P667" s="12">
        <v>2</v>
      </c>
    </row>
    <row r="668" spans="1:16">
      <c r="A668" t="s">
        <v>72</v>
      </c>
      <c r="D668" s="12">
        <v>2</v>
      </c>
      <c r="M668" s="28" t="s">
        <v>72</v>
      </c>
      <c r="N668" s="28"/>
      <c r="O668" s="28"/>
      <c r="P668" s="30">
        <v>2</v>
      </c>
    </row>
    <row r="669" spans="1:16">
      <c r="B669" t="s">
        <v>1189</v>
      </c>
      <c r="D669" s="12">
        <v>1</v>
      </c>
      <c r="N669" s="29" t="s">
        <v>1189</v>
      </c>
      <c r="O669" s="29"/>
      <c r="P669" s="31">
        <v>1</v>
      </c>
    </row>
    <row r="670" spans="1:16">
      <c r="C670" t="s">
        <v>77</v>
      </c>
      <c r="D670" s="12">
        <v>1</v>
      </c>
      <c r="O670" t="s">
        <v>77</v>
      </c>
      <c r="P670" s="12">
        <v>1</v>
      </c>
    </row>
    <row r="671" spans="1:16">
      <c r="B671" t="s">
        <v>72</v>
      </c>
      <c r="D671" s="12">
        <v>1</v>
      </c>
      <c r="N671" s="29" t="s">
        <v>72</v>
      </c>
      <c r="O671" s="29"/>
      <c r="P671" s="31">
        <v>1</v>
      </c>
    </row>
    <row r="672" spans="1:16">
      <c r="C672" t="s">
        <v>74</v>
      </c>
      <c r="D672" s="12">
        <v>1</v>
      </c>
      <c r="O672" t="s">
        <v>74</v>
      </c>
      <c r="P672" s="12">
        <v>1</v>
      </c>
    </row>
    <row r="673" spans="1:16">
      <c r="A673" t="s">
        <v>1002</v>
      </c>
      <c r="D673" s="12">
        <v>2</v>
      </c>
      <c r="M673" s="28" t="s">
        <v>1002</v>
      </c>
      <c r="N673" s="28"/>
      <c r="O673" s="28"/>
      <c r="P673" s="30">
        <v>2</v>
      </c>
    </row>
    <row r="674" spans="1:16">
      <c r="B674" t="s">
        <v>286</v>
      </c>
      <c r="D674" s="12">
        <v>1</v>
      </c>
      <c r="N674" s="29" t="s">
        <v>286</v>
      </c>
      <c r="O674" s="29"/>
      <c r="P674" s="31">
        <v>1</v>
      </c>
    </row>
    <row r="675" spans="1:16">
      <c r="C675" t="s">
        <v>132</v>
      </c>
      <c r="D675" s="12">
        <v>1</v>
      </c>
      <c r="O675" t="s">
        <v>132</v>
      </c>
      <c r="P675" s="12">
        <v>1</v>
      </c>
    </row>
    <row r="676" spans="1:16">
      <c r="B676" t="s">
        <v>1002</v>
      </c>
      <c r="D676" s="12">
        <v>1</v>
      </c>
      <c r="N676" s="29" t="s">
        <v>1002</v>
      </c>
      <c r="O676" s="29"/>
      <c r="P676" s="31">
        <v>1</v>
      </c>
    </row>
    <row r="677" spans="1:16">
      <c r="C677" t="s">
        <v>132</v>
      </c>
      <c r="D677" s="12">
        <v>1</v>
      </c>
      <c r="O677" t="s">
        <v>132</v>
      </c>
      <c r="P677" s="12">
        <v>1</v>
      </c>
    </row>
    <row r="678" spans="1:16">
      <c r="A678" t="s">
        <v>1271</v>
      </c>
      <c r="D678" s="12">
        <v>4409</v>
      </c>
      <c r="M678" s="17" t="s">
        <v>1271</v>
      </c>
      <c r="N678" s="17"/>
      <c r="O678" s="17"/>
      <c r="P678" s="32">
        <v>4409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79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45" sqref="E45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3" width="12.140625" customWidth="1"/>
    <col min="4" max="4" width="12.7109375" bestFit="1" customWidth="1"/>
    <col min="5" max="5" width="13" customWidth="1"/>
    <col min="6" max="6" width="12" customWidth="1"/>
    <col min="7" max="7" width="56.28515625" customWidth="1"/>
    <col min="8" max="8" width="20.42578125" customWidth="1"/>
    <col min="9" max="9" width="36.7109375" customWidth="1"/>
    <col min="10" max="10" width="17.42578125" customWidth="1"/>
  </cols>
  <sheetData>
    <row r="1" spans="1:11" s="1" customFormat="1" ht="22.5">
      <c r="A1" s="34" t="s">
        <v>1139</v>
      </c>
      <c r="B1" s="34" t="s">
        <v>1140</v>
      </c>
      <c r="C1" s="35" t="s">
        <v>0</v>
      </c>
      <c r="D1" s="35" t="s">
        <v>1</v>
      </c>
      <c r="E1" s="35" t="s">
        <v>2</v>
      </c>
      <c r="F1" s="34" t="s">
        <v>1141</v>
      </c>
      <c r="G1" s="34" t="s">
        <v>1285</v>
      </c>
      <c r="H1" s="34" t="s">
        <v>1286</v>
      </c>
      <c r="I1" s="34" t="s">
        <v>1287</v>
      </c>
      <c r="J1" s="35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1190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1190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1190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1191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1191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1190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1192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1189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1193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1193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1193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1194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1195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1196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1197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1189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1198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1199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1200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">
        <v>1189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1201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1202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1203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1193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1193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1204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1205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1189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1190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1190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1190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1190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1190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1191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1206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1193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1193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1193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1193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1193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1195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1189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1199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1193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1207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1208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1189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1208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1193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1193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1193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1193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1203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1205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1190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1190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1191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1202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1193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1193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1193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1193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1193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1193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1194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1195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1196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1197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1197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1205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1198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1209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1193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1193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1207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1210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1211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1212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1201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1213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1193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1214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1215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1216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1204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1216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1189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1190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1190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1190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1191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1191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1190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1190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1190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1190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">
        <v>1189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1193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1193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1193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1193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1193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1193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1194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1217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1218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1219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1203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1206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1206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1207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1207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1212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1212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1201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1201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1203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1203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1189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1193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1193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1193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1204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1205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1189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1190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1190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1190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1190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1190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1191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1190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1206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1217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1193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1193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1220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1189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1189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1193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1193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1221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1206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1206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1207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1222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1223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1196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1212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1201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1203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1224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1208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1213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1225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1193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1193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1193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1216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1203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1190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1191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1190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1191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1190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1193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1193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1193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1193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1193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1194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1194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1194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1226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1219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1207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1193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1209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1206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1207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1222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1201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1201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1227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1228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1203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1225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1203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1193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1193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1193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1193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1193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1216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1190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1190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1191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1190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1190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1190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1190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1217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1193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1193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1193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1193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1193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1193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1193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1194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1194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1204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1193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1193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1193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1193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1207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1207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1229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1201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1201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1193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1193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1193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1204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1203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1190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1190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1190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1193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1193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1193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1216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1189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1230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1193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1193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1207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1201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1212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1208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1201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1203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1231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1193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1193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1193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1193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1193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1193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1215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1204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1215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1190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1190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1190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1191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1191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1206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1206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1226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1232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1189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1227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1206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1207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1229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1223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1211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1203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1189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1203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1233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1189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1189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1190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1191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1190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1226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1226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1218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1204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1232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1189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1197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1206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1211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1222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1234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">
        <v>1189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1217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1235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1204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">
        <v>1189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1193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1193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1193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1193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1193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1193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1190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1191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1191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1191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1211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1202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1236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1209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1206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1206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1193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1193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1225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1210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1234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1202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1201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1214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1193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1193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1205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1190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1190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1190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1190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1190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1191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1190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1190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1237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1237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1198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">
        <v>1189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1189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1197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1197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1199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1207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1207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1213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1203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1193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1190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1190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1206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1238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1237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1226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1206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1206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1206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1193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1207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1217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">
        <v>1189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1193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1193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1189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1190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1190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1190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1191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1190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1191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1190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1206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1204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1232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1189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1189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1199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1221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1193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1193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1207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1222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1233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1206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1189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1201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1235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1203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1193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1193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1190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1191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1191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1190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1190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1191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1239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1237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1232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1202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1206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1206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1207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1211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1233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1200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1203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1240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1189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1193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1193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1193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1203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1205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1205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1190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1190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1190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1190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1201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1198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1241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1189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1189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1189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1199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1206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1206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1206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1203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1217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1213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1228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1235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1235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1193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1193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1193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1193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1193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1205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1190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1190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1190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1190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1242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1242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1189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1189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1243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1204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1206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1193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1233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1244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1212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1212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1201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1201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1201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1211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">
        <v>1189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1201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1225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1193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1193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1193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1193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1215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1204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1190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1190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1190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1191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1190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1191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1190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1190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1206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1242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1242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1207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1192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1245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1245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1199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1211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1244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1201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1201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1203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1203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1201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1201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1193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1193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1193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1193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1216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1203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1190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1190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1206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1242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1237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1245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1246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1236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1245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1201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1227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1208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1247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1189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1225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1193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1193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1193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1193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1193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1193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1193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1193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1190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1190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1190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1190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1191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1245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1193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1245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1229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1244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1248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1201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1193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1193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1204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1204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1215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1190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1190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1190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1190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1191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1191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1191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1191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1190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1190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1206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1245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1199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1206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1206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1193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1229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1223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1248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1212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1201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1201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1211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1202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1201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1193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1204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1216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1203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1190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1190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1190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1191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1190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1190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1206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1206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1242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1189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1239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1239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1239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1237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1237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1226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1193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1248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1249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1201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1201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1201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1225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1193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1193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1193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1193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1193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1193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1193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1204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1215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1203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1190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1190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1191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1191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1242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1242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1206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1206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1201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1201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1203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1201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1201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1193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1193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1204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1204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1216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1216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1190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1191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1190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1190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1190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1242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1242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1189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1199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1229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1244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1234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1212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1212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1203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1218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1203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1189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1193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1193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1193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1215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1216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1244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1190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1191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1191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1190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1242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1206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1189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1239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1239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1250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1206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1206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1206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1207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1211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1218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1218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1229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1204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1234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1201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1235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1203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1219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1193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1193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1251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1251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1251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1190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1190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1191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1190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1242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1237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1238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1220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1250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1218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1252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1206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1207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1207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1218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1218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1228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1244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1212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1201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1201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1193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1193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1220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1189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1210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1251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1251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1251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1251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1190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1190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1190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1190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1207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1237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1232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1193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1193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1189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1206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1207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1207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1226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1226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1212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1212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1201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1193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1193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1193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1193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1193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1189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1189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1243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1251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1251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1251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1251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1190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1191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1191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1190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1206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1220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1189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1232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1193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1193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1206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1206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1253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1206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1208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1212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1201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1201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1193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1193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1251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1251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1251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1251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1251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1251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1251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1251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1190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1190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1190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1191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1191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1190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1190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1242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1242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1239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1189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1192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1193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1203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1199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1236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1206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1207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1193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1193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1254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1201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1201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1201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1219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">
        <v>1189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1189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1193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1193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1193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1251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1251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1251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1251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1190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1190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1191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1191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1191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1190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1206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1242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1204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1219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1219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1252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1252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1232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1203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1199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1206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1206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1214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1201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1214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">
        <v>1189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1201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1193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1239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1251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1251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1251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1251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1251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1190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1190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1190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1190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1190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1242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1189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1193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1194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1199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1207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1193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1254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1248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1234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1201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1201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1201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1201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1203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1193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1193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1193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1193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1203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1189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1251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1251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1251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1190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1190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1190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1190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1190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1191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1190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1190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1190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1190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1190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1190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1242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1223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1231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1193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1207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1255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1207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1207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1193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1218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1218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1222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1212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1201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1193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1193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1193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1251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1251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1251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1251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1251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1190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1190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1191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1190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1190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1190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1190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1239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1239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1189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1189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1195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1238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1236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1206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1206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1193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1193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1207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1249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1201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1203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1203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1204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1201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1201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1201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1193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1193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1193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1216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1216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1203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1189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1189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1202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1189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1204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1251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1251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1251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1251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1191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1190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1189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1239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1239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1239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1220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1206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1207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1218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1234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1244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1212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1212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1201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1201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1201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1201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1241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1201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1201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1201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1193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1193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1193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1193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1216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1215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1216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1204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1251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1251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1251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1251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1251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1251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1251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1190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1191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1191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1190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1190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1206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1239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1204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1189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1206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1206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1193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1207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1207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1256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1229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1201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1201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1201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">
        <v>1189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1193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1193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1215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1204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1203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1203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1251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1251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1251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1251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1251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1190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1190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1190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1191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1190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1189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1241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1189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1206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1206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1194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1193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1207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1193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1193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1193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1234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1248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1201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1257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1201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1193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1193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1193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1193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1214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1204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1204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1215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1189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1251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1251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1251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1190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1190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1190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1190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1190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1190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1191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1190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1190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1206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1218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1238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1206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1206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1207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1193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1193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1193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1223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1223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1212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1240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1201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">
        <v>1189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1193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1193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1215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1204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1251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1251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1251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1251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1251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1251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1251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1190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1191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1190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1239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1199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1206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1193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1207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1222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1237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1214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1212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1201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1201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1203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1189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1211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1214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1224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1193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1193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1193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1193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1193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1204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1239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1258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1202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1251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1190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1190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1190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1190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1190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1191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1190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1190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1241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1189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1196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1221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1206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1206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1206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1206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1206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1207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1207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1193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1259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1244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1248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1201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1204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1199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1199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1201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1193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1193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1193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1193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1204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1216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1189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1189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1258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1189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1251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1251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1190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1190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1190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1191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1190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1190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1218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1260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1199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1199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1206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1193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1207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1254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1240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1248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1244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1248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1201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1212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1201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1223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1214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1218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1193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1193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1193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1193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1204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1204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1251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1251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1251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1251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1251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1190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1190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1190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1191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1190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1191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1190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1206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1193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1230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1199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1193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1193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1193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1222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1223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1248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1201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1201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1201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1201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1199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1193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1193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1193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1204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1216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1190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1190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1190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1190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1190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1190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1190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1190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1239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1231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1235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1205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1261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1201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1212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1201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1201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1201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1203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1201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1193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1216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1204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1204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1190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1190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1190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1239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1239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1218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1193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1199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1221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1209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1206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1206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1206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1194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1214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1201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1201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1238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1203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1241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1201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1193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1214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1216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1189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1190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1190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1190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1191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1190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1190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1206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1239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1220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1217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1216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1255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1255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1193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1206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1206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1254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1212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1201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1262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1193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1193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1193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1193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1193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1216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1204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1216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1190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1190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1191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1190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1191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1191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1190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1191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1190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1231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1254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1193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1263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1199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1206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1206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1193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1193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1244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1212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1201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1193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1193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1193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1193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1193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1215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1215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1216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1204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1216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1201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1190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1190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1190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1190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1190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1190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1190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1190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1190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1239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1199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1209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1206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1193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1228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1220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1241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1223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1193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1193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1193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1193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1193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1193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1193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1203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1190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1190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1190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1239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1218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1199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1193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1193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1234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1212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1201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1201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1201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1214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1189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1199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1193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1193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1204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1216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1203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1190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1190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1191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1191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1190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1239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1239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1220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">
        <v>1189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1235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1217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1217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1217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1248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1244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1212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1201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1204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1217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1193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1203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1203</v>
      </c>
      <c r="J2679" s="3">
        <v>4</v>
      </c>
      <c r="K2679" s="5"/>
    </row>
  </sheetData>
  <autoFilter ref="A1:J2679" xr:uid="{00000000-0001-0000-0000-000000000000}"/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14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D0A39E8E-4880-4ED9-8CBB-7CC954182882}"/>
</file>

<file path=customXml/itemProps2.xml><?xml version="1.0" encoding="utf-8"?>
<ds:datastoreItem xmlns:ds="http://schemas.openxmlformats.org/officeDocument/2006/customXml" ds:itemID="{51940491-B9D0-4C0E-BCD5-A9050E33D89B}"/>
</file>

<file path=customXml/itemProps3.xml><?xml version="1.0" encoding="utf-8"?>
<ds:datastoreItem xmlns:ds="http://schemas.openxmlformats.org/officeDocument/2006/customXml" ds:itemID="{98FB560E-4626-4967-9E98-1DCBB4037A59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Marzo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2024-09-27T15:09:36Z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